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app3\台灣大陸業務共用區\!!研發共用區\業務部環保相關聯絡單(app3,台灣大陸業務,研發共用區)\20250521-Anglia_CQ-2005(PF)提供Reach247+RoHS+PFAS+Pro65+CMRT6.5+EMRT1.3(202505-49)\"/>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239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X23" i="5" s="1"/>
  <c r="V24" i="5"/>
  <c r="E24" i="5"/>
  <c r="V25" i="5"/>
  <c r="E25" i="5"/>
  <c r="X25" i="5" s="1"/>
  <c r="V26" i="5"/>
  <c r="E26" i="5"/>
  <c r="X26" i="5" s="1"/>
  <c r="V27" i="5"/>
  <c r="E27" i="5"/>
  <c r="V28" i="5"/>
  <c r="E28" i="5"/>
  <c r="X28" i="5" s="1"/>
  <c r="V29" i="5"/>
  <c r="E29" i="5"/>
  <c r="V30" i="5"/>
  <c r="E30" i="5"/>
  <c r="V31" i="5"/>
  <c r="E31" i="5"/>
  <c r="X31" i="5" s="1"/>
  <c r="V32" i="5"/>
  <c r="E32" i="5"/>
  <c r="V33" i="5"/>
  <c r="E33" i="5"/>
  <c r="X33" i="5" s="1"/>
  <c r="V34" i="5"/>
  <c r="E34" i="5"/>
  <c r="V35" i="5"/>
  <c r="E35" i="5"/>
  <c r="V36" i="5"/>
  <c r="E36" i="5"/>
  <c r="V37" i="5"/>
  <c r="E37" i="5"/>
  <c r="V38" i="5"/>
  <c r="E38" i="5"/>
  <c r="V39" i="5"/>
  <c r="E39" i="5"/>
  <c r="V40" i="5"/>
  <c r="E40" i="5"/>
  <c r="V41" i="5"/>
  <c r="E41" i="5"/>
  <c r="V42" i="5"/>
  <c r="E42" i="5"/>
  <c r="X42" i="5" s="1"/>
  <c r="V43" i="5"/>
  <c r="E43" i="5"/>
  <c r="V44" i="5"/>
  <c r="E44" i="5"/>
  <c r="V45" i="5"/>
  <c r="E45" i="5"/>
  <c r="X45" i="5" s="1"/>
  <c r="V46" i="5"/>
  <c r="E46" i="5"/>
  <c r="V47" i="5"/>
  <c r="E47" i="5"/>
  <c r="X47" i="5" s="1"/>
  <c r="V48" i="5"/>
  <c r="E48" i="5"/>
  <c r="V49" i="5"/>
  <c r="E49" i="5"/>
  <c r="X49" i="5" s="1"/>
  <c r="V50" i="5"/>
  <c r="E50" i="5"/>
  <c r="V51" i="5"/>
  <c r="E51" i="5"/>
  <c r="V52" i="5"/>
  <c r="E52" i="5"/>
  <c r="X52" i="5" s="1"/>
  <c r="V53" i="5"/>
  <c r="E53" i="5"/>
  <c r="X53" i="5" s="1"/>
  <c r="V54" i="5"/>
  <c r="E54" i="5"/>
  <c r="V55" i="5"/>
  <c r="E55" i="5"/>
  <c r="X55" i="5" s="1"/>
  <c r="V56" i="5"/>
  <c r="E56" i="5"/>
  <c r="X56" i="5" s="1"/>
  <c r="V57" i="5"/>
  <c r="E57" i="5"/>
  <c r="V58" i="5"/>
  <c r="E58" i="5"/>
  <c r="X58" i="5" s="1"/>
  <c r="V59" i="5"/>
  <c r="E59" i="5"/>
  <c r="V60" i="5"/>
  <c r="E60" i="5"/>
  <c r="V61" i="5"/>
  <c r="E61" i="5"/>
  <c r="X61" i="5" s="1"/>
  <c r="V62" i="5"/>
  <c r="E62" i="5"/>
  <c r="V63" i="5"/>
  <c r="E63" i="5"/>
  <c r="X63" i="5" s="1"/>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X74" i="5" s="1"/>
  <c r="V75" i="5"/>
  <c r="E75" i="5"/>
  <c r="V76" i="5"/>
  <c r="E76" i="5"/>
  <c r="V77" i="5"/>
  <c r="E77" i="5"/>
  <c r="X77" i="5" s="1"/>
  <c r="V78" i="5"/>
  <c r="E78" i="5"/>
  <c r="V79" i="5"/>
  <c r="E79" i="5"/>
  <c r="X79" i="5" s="1"/>
  <c r="V80" i="5"/>
  <c r="E80" i="5"/>
  <c r="V81" i="5"/>
  <c r="E81" i="5"/>
  <c r="X81" i="5" s="1"/>
  <c r="V82" i="5"/>
  <c r="E82" i="5"/>
  <c r="V83" i="5"/>
  <c r="E83" i="5"/>
  <c r="V84" i="5"/>
  <c r="E84" i="5"/>
  <c r="V85" i="5"/>
  <c r="E85" i="5"/>
  <c r="V86" i="5"/>
  <c r="E86" i="5"/>
  <c r="V87" i="5"/>
  <c r="E87" i="5"/>
  <c r="V88" i="5"/>
  <c r="E88" i="5"/>
  <c r="X88" i="5" s="1"/>
  <c r="V89" i="5"/>
  <c r="E89" i="5"/>
  <c r="X89" i="5" s="1"/>
  <c r="V90" i="5"/>
  <c r="E90" i="5"/>
  <c r="V91" i="5"/>
  <c r="E91" i="5"/>
  <c r="V92" i="5"/>
  <c r="E92" i="5"/>
  <c r="V93" i="5"/>
  <c r="E93" i="5"/>
  <c r="X93" i="5" s="1"/>
  <c r="V94" i="5"/>
  <c r="E94" i="5"/>
  <c r="X94" i="5" s="1"/>
  <c r="V95" i="5"/>
  <c r="E95" i="5"/>
  <c r="X95" i="5" s="1"/>
  <c r="V96" i="5"/>
  <c r="E96" i="5"/>
  <c r="V97" i="5"/>
  <c r="E97" i="5"/>
  <c r="X97" i="5" s="1"/>
  <c r="V98" i="5"/>
  <c r="E98" i="5"/>
  <c r="V99" i="5"/>
  <c r="E99" i="5"/>
  <c r="X99" i="5" s="1"/>
  <c r="V100" i="5"/>
  <c r="E100" i="5"/>
  <c r="V101" i="5"/>
  <c r="E101" i="5"/>
  <c r="V102" i="5"/>
  <c r="E102" i="5"/>
  <c r="V103" i="5"/>
  <c r="E103" i="5"/>
  <c r="V104" i="5"/>
  <c r="E104" i="5"/>
  <c r="V105" i="5"/>
  <c r="E105" i="5"/>
  <c r="V106" i="5"/>
  <c r="E106" i="5"/>
  <c r="V107" i="5"/>
  <c r="E107" i="5"/>
  <c r="X107" i="5" s="1"/>
  <c r="V108" i="5"/>
  <c r="E108" i="5"/>
  <c r="V109" i="5"/>
  <c r="E109" i="5"/>
  <c r="X109" i="5" s="1"/>
  <c r="V110" i="5"/>
  <c r="E110" i="5"/>
  <c r="X110" i="5" s="1"/>
  <c r="V111" i="5"/>
  <c r="E111" i="5"/>
  <c r="X111" i="5" s="1"/>
  <c r="V112" i="5"/>
  <c r="E112" i="5"/>
  <c r="V113" i="5"/>
  <c r="E113" i="5"/>
  <c r="X113" i="5" s="1"/>
  <c r="V114" i="5"/>
  <c r="E114" i="5"/>
  <c r="V115" i="5"/>
  <c r="E115" i="5"/>
  <c r="V116" i="5"/>
  <c r="E116" i="5"/>
  <c r="V117" i="5"/>
  <c r="E117" i="5"/>
  <c r="X117" i="5" s="1"/>
  <c r="V118" i="5"/>
  <c r="E118" i="5"/>
  <c r="V119" i="5"/>
  <c r="E119" i="5"/>
  <c r="V120" i="5"/>
  <c r="E120" i="5"/>
  <c r="V121" i="5"/>
  <c r="E121" i="5"/>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V142" i="5"/>
  <c r="E142" i="5"/>
  <c r="V143" i="5"/>
  <c r="E143" i="5"/>
  <c r="X143" i="5" s="1"/>
  <c r="V144" i="5"/>
  <c r="E144" i="5"/>
  <c r="V145" i="5"/>
  <c r="E145" i="5"/>
  <c r="V146" i="5"/>
  <c r="E146" i="5"/>
  <c r="V147" i="5"/>
  <c r="E147" i="5"/>
  <c r="X147" i="5" s="1"/>
  <c r="V148" i="5"/>
  <c r="E148" i="5"/>
  <c r="V149" i="5"/>
  <c r="E149" i="5"/>
  <c r="V150" i="5"/>
  <c r="E150" i="5"/>
  <c r="X150" i="5" s="1"/>
  <c r="V151" i="5"/>
  <c r="E151" i="5"/>
  <c r="V152" i="5"/>
  <c r="E152" i="5"/>
  <c r="V153" i="5"/>
  <c r="E153" i="5"/>
  <c r="V154" i="5"/>
  <c r="E154" i="5"/>
  <c r="V155" i="5"/>
  <c r="E155" i="5"/>
  <c r="X155" i="5" s="1"/>
  <c r="V156" i="5"/>
  <c r="E156" i="5"/>
  <c r="V157" i="5"/>
  <c r="E157" i="5"/>
  <c r="V158" i="5"/>
  <c r="E158" i="5"/>
  <c r="V159" i="5"/>
  <c r="E159" i="5"/>
  <c r="X159" i="5" s="1"/>
  <c r="V160" i="5"/>
  <c r="E160" i="5"/>
  <c r="V161" i="5"/>
  <c r="E161" i="5"/>
  <c r="X161" i="5" s="1"/>
  <c r="V162" i="5"/>
  <c r="E162" i="5"/>
  <c r="V163" i="5"/>
  <c r="E163" i="5"/>
  <c r="V164" i="5"/>
  <c r="E164" i="5"/>
  <c r="V165" i="5"/>
  <c r="E165" i="5"/>
  <c r="V166" i="5"/>
  <c r="E166" i="5"/>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V182" i="5"/>
  <c r="E182" i="5"/>
  <c r="V183" i="5"/>
  <c r="E183" i="5"/>
  <c r="X183" i="5" s="1"/>
  <c r="V184" i="5"/>
  <c r="E184" i="5"/>
  <c r="V185" i="5"/>
  <c r="E185" i="5"/>
  <c r="X185" i="5" s="1"/>
  <c r="V186" i="5"/>
  <c r="E186" i="5"/>
  <c r="V187" i="5"/>
  <c r="E187" i="5"/>
  <c r="X187" i="5" s="1"/>
  <c r="V188" i="5"/>
  <c r="E188" i="5"/>
  <c r="V189" i="5"/>
  <c r="E189" i="5"/>
  <c r="V190" i="5"/>
  <c r="E190" i="5"/>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V206" i="5"/>
  <c r="E206" i="5"/>
  <c r="V207" i="5"/>
  <c r="E207" i="5"/>
  <c r="V208" i="5"/>
  <c r="E208" i="5"/>
  <c r="V209" i="5"/>
  <c r="E209" i="5"/>
  <c r="V210" i="5"/>
  <c r="E210" i="5"/>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X222" i="5" s="1"/>
  <c r="V223" i="5"/>
  <c r="E223" i="5"/>
  <c r="V224" i="5"/>
  <c r="E224" i="5"/>
  <c r="V225" i="5"/>
  <c r="E225" i="5"/>
  <c r="X225" i="5" s="1"/>
  <c r="V226" i="5"/>
  <c r="E226" i="5"/>
  <c r="V227" i="5"/>
  <c r="E227" i="5"/>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V254" i="5"/>
  <c r="E254" i="5"/>
  <c r="X254" i="5" s="1"/>
  <c r="V255" i="5"/>
  <c r="E255" i="5"/>
  <c r="X255" i="5" s="1"/>
  <c r="V256" i="5"/>
  <c r="E256" i="5"/>
  <c r="V257" i="5"/>
  <c r="E257" i="5"/>
  <c r="X257" i="5" s="1"/>
  <c r="V258" i="5"/>
  <c r="E258" i="5"/>
  <c r="V259" i="5"/>
  <c r="E259" i="5"/>
  <c r="V260" i="5"/>
  <c r="E260" i="5"/>
  <c r="V261" i="5"/>
  <c r="E261" i="5"/>
  <c r="V262" i="5"/>
  <c r="E262" i="5"/>
  <c r="V263" i="5"/>
  <c r="E263" i="5"/>
  <c r="X263" i="5" s="1"/>
  <c r="V264" i="5"/>
  <c r="E264" i="5"/>
  <c r="V265" i="5"/>
  <c r="E265" i="5"/>
  <c r="V266" i="5"/>
  <c r="E266" i="5"/>
  <c r="X266" i="5" s="1"/>
  <c r="V267" i="5"/>
  <c r="E267" i="5"/>
  <c r="V268" i="5"/>
  <c r="E268" i="5"/>
  <c r="V269" i="5"/>
  <c r="E269" i="5"/>
  <c r="X269" i="5" s="1"/>
  <c r="V270" i="5"/>
  <c r="E270" i="5"/>
  <c r="V271" i="5"/>
  <c r="E271" i="5"/>
  <c r="X271" i="5" s="1"/>
  <c r="V272" i="5"/>
  <c r="E272" i="5"/>
  <c r="V273" i="5"/>
  <c r="E273" i="5"/>
  <c r="X273" i="5" s="1"/>
  <c r="V274" i="5"/>
  <c r="E274" i="5"/>
  <c r="X274" i="5" s="1"/>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X289" i="5" s="1"/>
  <c r="V290" i="5"/>
  <c r="E290" i="5"/>
  <c r="V291" i="5"/>
  <c r="E291" i="5"/>
  <c r="X291" i="5" s="1"/>
  <c r="V292" i="5"/>
  <c r="E292" i="5"/>
  <c r="V293" i="5"/>
  <c r="E293" i="5"/>
  <c r="V294" i="5"/>
  <c r="E294" i="5"/>
  <c r="V295" i="5"/>
  <c r="E295" i="5"/>
  <c r="V296" i="5"/>
  <c r="E296" i="5"/>
  <c r="V297" i="5"/>
  <c r="E297" i="5"/>
  <c r="V298" i="5"/>
  <c r="E298" i="5"/>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V342" i="5"/>
  <c r="E342" i="5"/>
  <c r="V343" i="5"/>
  <c r="E343" i="5"/>
  <c r="X343" i="5" s="1"/>
  <c r="V344" i="5"/>
  <c r="E344" i="5"/>
  <c r="X344" i="5" s="1"/>
  <c r="V345" i="5"/>
  <c r="E345" i="5"/>
  <c r="V346" i="5"/>
  <c r="E346" i="5"/>
  <c r="V347" i="5"/>
  <c r="E347" i="5"/>
  <c r="V348" i="5"/>
  <c r="E348" i="5"/>
  <c r="V349" i="5"/>
  <c r="E349" i="5"/>
  <c r="X349" i="5" s="1"/>
  <c r="V350" i="5"/>
  <c r="E350" i="5"/>
  <c r="V351" i="5"/>
  <c r="E351" i="5"/>
  <c r="V352" i="5"/>
  <c r="E352" i="5"/>
  <c r="X352" i="5" s="1"/>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X368" i="5" s="1"/>
  <c r="V369" i="5"/>
  <c r="E369" i="5"/>
  <c r="V370" i="5"/>
  <c r="E370" i="5"/>
  <c r="V371" i="5"/>
  <c r="E371" i="5"/>
  <c r="V372" i="5"/>
  <c r="E372" i="5"/>
  <c r="X372" i="5" s="1"/>
  <c r="V373" i="5"/>
  <c r="E373" i="5"/>
  <c r="V374" i="5"/>
  <c r="E374" i="5"/>
  <c r="V375" i="5"/>
  <c r="E375" i="5"/>
  <c r="V376" i="5"/>
  <c r="E376" i="5"/>
  <c r="V377" i="5"/>
  <c r="E377" i="5"/>
  <c r="V378" i="5"/>
  <c r="E378" i="5"/>
  <c r="V379" i="5"/>
  <c r="E379" i="5"/>
  <c r="X379" i="5" s="1"/>
  <c r="V380" i="5"/>
  <c r="E380" i="5"/>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V405" i="5"/>
  <c r="E405" i="5"/>
  <c r="X405" i="5" s="1"/>
  <c r="V406" i="5"/>
  <c r="E406" i="5"/>
  <c r="V407" i="5"/>
  <c r="E407" i="5"/>
  <c r="V408" i="5"/>
  <c r="E408" i="5"/>
  <c r="X408" i="5" s="1"/>
  <c r="V409" i="5"/>
  <c r="E409" i="5"/>
  <c r="V410" i="5"/>
  <c r="E410" i="5"/>
  <c r="V411" i="5"/>
  <c r="E411" i="5"/>
  <c r="V412" i="5"/>
  <c r="E412" i="5"/>
  <c r="X412" i="5" s="1"/>
  <c r="V413" i="5"/>
  <c r="E413" i="5"/>
  <c r="V414" i="5"/>
  <c r="E414" i="5"/>
  <c r="V415" i="5"/>
  <c r="E415" i="5"/>
  <c r="V416" i="5"/>
  <c r="E416" i="5"/>
  <c r="X416" i="5" s="1"/>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V438" i="5"/>
  <c r="E438" i="5"/>
  <c r="V439" i="5"/>
  <c r="E439" i="5"/>
  <c r="V440" i="5"/>
  <c r="E440" i="5"/>
  <c r="X440" i="5" s="1"/>
  <c r="V441" i="5"/>
  <c r="E441" i="5"/>
  <c r="X441" i="5" s="1"/>
  <c r="V442" i="5"/>
  <c r="E442" i="5"/>
  <c r="V443" i="5"/>
  <c r="E443" i="5"/>
  <c r="V444" i="5"/>
  <c r="E444" i="5"/>
  <c r="X444" i="5" s="1"/>
  <c r="V445" i="5"/>
  <c r="E445" i="5"/>
  <c r="V446" i="5"/>
  <c r="E446" i="5"/>
  <c r="V447" i="5"/>
  <c r="E447" i="5"/>
  <c r="V448" i="5"/>
  <c r="E448" i="5"/>
  <c r="X448" i="5" s="1"/>
  <c r="V449" i="5"/>
  <c r="E449" i="5"/>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V460" i="5"/>
  <c r="E460" i="5"/>
  <c r="V461" i="5"/>
  <c r="E461" i="5"/>
  <c r="X461" i="5" s="1"/>
  <c r="V462" i="5"/>
  <c r="E462" i="5"/>
  <c r="V463" i="5"/>
  <c r="E463" i="5"/>
  <c r="V464" i="5"/>
  <c r="E464" i="5"/>
  <c r="V465" i="5"/>
  <c r="E465" i="5"/>
  <c r="V466" i="5"/>
  <c r="E466" i="5"/>
  <c r="V467" i="5"/>
  <c r="E467" i="5"/>
  <c r="V468" i="5"/>
  <c r="E468" i="5"/>
  <c r="X468" i="5" s="1"/>
  <c r="V469" i="5"/>
  <c r="E469" i="5"/>
  <c r="V470" i="5"/>
  <c r="E470" i="5"/>
  <c r="V471" i="5"/>
  <c r="E471" i="5"/>
  <c r="V472" i="5"/>
  <c r="E472" i="5"/>
  <c r="V473" i="5"/>
  <c r="E473" i="5"/>
  <c r="V474" i="5"/>
  <c r="E474" i="5"/>
  <c r="V475" i="5"/>
  <c r="E475" i="5"/>
  <c r="V476" i="5"/>
  <c r="E476" i="5"/>
  <c r="X476" i="5" s="1"/>
  <c r="V477" i="5"/>
  <c r="E477" i="5"/>
  <c r="V478" i="5"/>
  <c r="E478" i="5"/>
  <c r="V479" i="5"/>
  <c r="E479" i="5"/>
  <c r="X479" i="5" s="1"/>
  <c r="V480" i="5"/>
  <c r="E480" i="5"/>
  <c r="X480" i="5" s="1"/>
  <c r="V481" i="5"/>
  <c r="E481" i="5"/>
  <c r="V482" i="5"/>
  <c r="E482" i="5"/>
  <c r="V483" i="5"/>
  <c r="E483" i="5"/>
  <c r="V484" i="5"/>
  <c r="E484" i="5"/>
  <c r="V485" i="5"/>
  <c r="E485" i="5"/>
  <c r="V486" i="5"/>
  <c r="E486" i="5"/>
  <c r="V487" i="5"/>
  <c r="E487" i="5"/>
  <c r="V488" i="5"/>
  <c r="E488" i="5"/>
  <c r="V489" i="5"/>
  <c r="E489" i="5"/>
  <c r="V490" i="5"/>
  <c r="E490" i="5"/>
  <c r="V491" i="5"/>
  <c r="E491" i="5"/>
  <c r="V492" i="5"/>
  <c r="E492" i="5"/>
  <c r="X492" i="5" s="1"/>
  <c r="V493" i="5"/>
  <c r="E493" i="5"/>
  <c r="V494" i="5"/>
  <c r="E494" i="5"/>
  <c r="V495" i="5"/>
  <c r="E495" i="5"/>
  <c r="X495" i="5" s="1"/>
  <c r="V496" i="5"/>
  <c r="E496" i="5"/>
  <c r="V497" i="5"/>
  <c r="E497" i="5"/>
  <c r="V498" i="5"/>
  <c r="E498" i="5"/>
  <c r="V499" i="5"/>
  <c r="E499" i="5"/>
  <c r="V500" i="5"/>
  <c r="E500" i="5"/>
  <c r="V501" i="5"/>
  <c r="E501" i="5"/>
  <c r="V502" i="5"/>
  <c r="E502" i="5"/>
  <c r="V503" i="5"/>
  <c r="E503" i="5"/>
  <c r="V504" i="5"/>
  <c r="E504" i="5"/>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V524" i="5"/>
  <c r="E524" i="5"/>
  <c r="V525" i="5"/>
  <c r="E525" i="5"/>
  <c r="V526" i="5"/>
  <c r="E526" i="5"/>
  <c r="X526" i="5" s="1"/>
  <c r="V527" i="5"/>
  <c r="E527" i="5"/>
  <c r="X527" i="5" s="1"/>
  <c r="V528" i="5"/>
  <c r="E528" i="5"/>
  <c r="X528" i="5" s="1"/>
  <c r="V529" i="5"/>
  <c r="E529" i="5"/>
  <c r="V530" i="5"/>
  <c r="E530" i="5"/>
  <c r="V531" i="5"/>
  <c r="E531" i="5"/>
  <c r="V532" i="5"/>
  <c r="E532" i="5"/>
  <c r="X532" i="5" s="1"/>
  <c r="V533" i="5"/>
  <c r="E533" i="5"/>
  <c r="V534" i="5"/>
  <c r="E534" i="5"/>
  <c r="V535" i="5"/>
  <c r="E535" i="5"/>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V565" i="5"/>
  <c r="E565" i="5"/>
  <c r="V566" i="5"/>
  <c r="E566" i="5"/>
  <c r="X566" i="5" s="1"/>
  <c r="V567" i="5"/>
  <c r="E567" i="5"/>
  <c r="V568" i="5"/>
  <c r="E568" i="5"/>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X584" i="5" s="1"/>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V627" i="5"/>
  <c r="E627" i="5"/>
  <c r="V628" i="5"/>
  <c r="E628" i="5"/>
  <c r="X628" i="5" s="1"/>
  <c r="V629" i="5"/>
  <c r="E629" i="5"/>
  <c r="V630" i="5"/>
  <c r="E630" i="5"/>
  <c r="X630" i="5" s="1"/>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X654" i="5" s="1"/>
  <c r="V655" i="5"/>
  <c r="E655" i="5"/>
  <c r="V656" i="5"/>
  <c r="E656" i="5"/>
  <c r="V657" i="5"/>
  <c r="E657" i="5"/>
  <c r="V658" i="5"/>
  <c r="E658" i="5"/>
  <c r="X658" i="5" s="1"/>
  <c r="V659" i="5"/>
  <c r="E659" i="5"/>
  <c r="V660" i="5"/>
  <c r="E660" i="5"/>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V682" i="5"/>
  <c r="E682" i="5"/>
  <c r="X682" i="5" s="1"/>
  <c r="V683" i="5"/>
  <c r="E683" i="5"/>
  <c r="V684" i="5"/>
  <c r="E684" i="5"/>
  <c r="V685" i="5"/>
  <c r="E685" i="5"/>
  <c r="V686" i="5"/>
  <c r="E686" i="5"/>
  <c r="X686" i="5" s="1"/>
  <c r="V687" i="5"/>
  <c r="E687" i="5"/>
  <c r="V688" i="5"/>
  <c r="E688" i="5"/>
  <c r="X688" i="5" s="1"/>
  <c r="V689" i="5"/>
  <c r="E689" i="5"/>
  <c r="V690" i="5"/>
  <c r="E690" i="5"/>
  <c r="X690" i="5" s="1"/>
  <c r="V691" i="5"/>
  <c r="E691" i="5"/>
  <c r="V692" i="5"/>
  <c r="E692" i="5"/>
  <c r="V693" i="5"/>
  <c r="E693" i="5"/>
  <c r="V694" i="5"/>
  <c r="E694" i="5"/>
  <c r="X694" i="5" s="1"/>
  <c r="V695" i="5"/>
  <c r="E695" i="5"/>
  <c r="V696" i="5"/>
  <c r="E696" i="5"/>
  <c r="V697" i="5"/>
  <c r="E697" i="5"/>
  <c r="V698" i="5"/>
  <c r="E698" i="5"/>
  <c r="X698" i="5" s="1"/>
  <c r="V699" i="5"/>
  <c r="E699" i="5"/>
  <c r="V700" i="5"/>
  <c r="E700" i="5"/>
  <c r="V701" i="5"/>
  <c r="E701" i="5"/>
  <c r="V702" i="5"/>
  <c r="E702" i="5"/>
  <c r="V703" i="5"/>
  <c r="E703" i="5"/>
  <c r="V704" i="5"/>
  <c r="E704" i="5"/>
  <c r="X704" i="5" s="1"/>
  <c r="V705" i="5"/>
  <c r="E705" i="5"/>
  <c r="V706" i="5"/>
  <c r="E706" i="5"/>
  <c r="X706" i="5" s="1"/>
  <c r="V707" i="5"/>
  <c r="E707" i="5"/>
  <c r="X707" i="5" s="1"/>
  <c r="V708" i="5"/>
  <c r="E708" i="5"/>
  <c r="X708" i="5" s="1"/>
  <c r="V709" i="5"/>
  <c r="E709" i="5"/>
  <c r="V710" i="5"/>
  <c r="E710" i="5"/>
  <c r="V711" i="5"/>
  <c r="E711" i="5"/>
  <c r="V712" i="5"/>
  <c r="E712" i="5"/>
  <c r="V713" i="5"/>
  <c r="E713" i="5"/>
  <c r="V714" i="5"/>
  <c r="E714" i="5"/>
  <c r="X714" i="5" s="1"/>
  <c r="V715" i="5"/>
  <c r="E715" i="5"/>
  <c r="V716" i="5"/>
  <c r="E716" i="5"/>
  <c r="V717" i="5"/>
  <c r="E717" i="5"/>
  <c r="V718" i="5"/>
  <c r="E718" i="5"/>
  <c r="V719" i="5"/>
  <c r="E719" i="5"/>
  <c r="V720" i="5"/>
  <c r="E720" i="5"/>
  <c r="V721" i="5"/>
  <c r="E721" i="5"/>
  <c r="V722" i="5"/>
  <c r="E722" i="5"/>
  <c r="V723" i="5"/>
  <c r="E723" i="5"/>
  <c r="X723" i="5" s="1"/>
  <c r="V724" i="5"/>
  <c r="E724" i="5"/>
  <c r="X724" i="5" s="1"/>
  <c r="V725" i="5"/>
  <c r="E725" i="5"/>
  <c r="V726" i="5"/>
  <c r="E726" i="5"/>
  <c r="X726" i="5" s="1"/>
  <c r="V727" i="5"/>
  <c r="E727" i="5"/>
  <c r="V728" i="5"/>
  <c r="E728" i="5"/>
  <c r="X728" i="5" s="1"/>
  <c r="V729" i="5"/>
  <c r="E729" i="5"/>
  <c r="V730" i="5"/>
  <c r="E730" i="5"/>
  <c r="V731" i="5"/>
  <c r="E731" i="5"/>
  <c r="V732" i="5"/>
  <c r="E732" i="5"/>
  <c r="V733" i="5"/>
  <c r="E733" i="5"/>
  <c r="V734" i="5"/>
  <c r="E734" i="5"/>
  <c r="X734" i="5" s="1"/>
  <c r="V735" i="5"/>
  <c r="E735" i="5"/>
  <c r="V736" i="5"/>
  <c r="E736" i="5"/>
  <c r="V737" i="5"/>
  <c r="E737" i="5"/>
  <c r="V738" i="5"/>
  <c r="E738" i="5"/>
  <c r="V739" i="5"/>
  <c r="E739" i="5"/>
  <c r="V740" i="5"/>
  <c r="E740" i="5"/>
  <c r="X740" i="5" s="1"/>
  <c r="V741" i="5"/>
  <c r="E741" i="5"/>
  <c r="V742" i="5"/>
  <c r="E742" i="5"/>
  <c r="X742" i="5" s="1"/>
  <c r="V743" i="5"/>
  <c r="E743" i="5"/>
  <c r="V744" i="5"/>
  <c r="E744" i="5"/>
  <c r="V745" i="5"/>
  <c r="E745" i="5"/>
  <c r="V746" i="5"/>
  <c r="E746" i="5"/>
  <c r="X746" i="5" s="1"/>
  <c r="V747" i="5"/>
  <c r="E747" i="5"/>
  <c r="V748" i="5"/>
  <c r="E748" i="5"/>
  <c r="V749" i="5"/>
  <c r="E749" i="5"/>
  <c r="V750" i="5"/>
  <c r="E750" i="5"/>
  <c r="V751" i="5"/>
  <c r="E751" i="5"/>
  <c r="V752" i="5"/>
  <c r="E752" i="5"/>
  <c r="V753" i="5"/>
  <c r="E753" i="5"/>
  <c r="V754" i="5"/>
  <c r="E754" i="5"/>
  <c r="V755" i="5"/>
  <c r="E755" i="5"/>
  <c r="V756" i="5"/>
  <c r="E756" i="5"/>
  <c r="V757" i="5"/>
  <c r="E757" i="5"/>
  <c r="V758" i="5"/>
  <c r="E758" i="5"/>
  <c r="X758" i="5" s="1"/>
  <c r="V759" i="5"/>
  <c r="E759" i="5"/>
  <c r="V760" i="5"/>
  <c r="E760" i="5"/>
  <c r="X760" i="5" s="1"/>
  <c r="V761" i="5"/>
  <c r="E761" i="5"/>
  <c r="V762" i="5"/>
  <c r="E762" i="5"/>
  <c r="V763" i="5"/>
  <c r="E763" i="5"/>
  <c r="V764" i="5"/>
  <c r="E764" i="5"/>
  <c r="V765" i="5"/>
  <c r="E765" i="5"/>
  <c r="X765" i="5" s="1"/>
  <c r="V766" i="5"/>
  <c r="E766" i="5"/>
  <c r="V767" i="5"/>
  <c r="E767" i="5"/>
  <c r="V768" i="5"/>
  <c r="E768" i="5"/>
  <c r="X768" i="5" s="1"/>
  <c r="V769" i="5"/>
  <c r="E769" i="5"/>
  <c r="V770" i="5"/>
  <c r="E770" i="5"/>
  <c r="V771" i="5"/>
  <c r="E771" i="5"/>
  <c r="V772" i="5"/>
  <c r="E772" i="5"/>
  <c r="V773" i="5"/>
  <c r="E773" i="5"/>
  <c r="V774" i="5"/>
  <c r="E774" i="5"/>
  <c r="V775" i="5"/>
  <c r="E775" i="5"/>
  <c r="V776" i="5"/>
  <c r="E776" i="5"/>
  <c r="V777" i="5"/>
  <c r="E777" i="5"/>
  <c r="V778" i="5"/>
  <c r="E778" i="5"/>
  <c r="V779" i="5"/>
  <c r="E779" i="5"/>
  <c r="V780" i="5"/>
  <c r="E780" i="5"/>
  <c r="X780" i="5" s="1"/>
  <c r="V781" i="5"/>
  <c r="E781" i="5"/>
  <c r="V782" i="5"/>
  <c r="E782" i="5"/>
  <c r="X782" i="5" s="1"/>
  <c r="V783" i="5"/>
  <c r="E783" i="5"/>
  <c r="V784" i="5"/>
  <c r="E784" i="5"/>
  <c r="X784" i="5" s="1"/>
  <c r="V785" i="5"/>
  <c r="E785" i="5"/>
  <c r="V786" i="5"/>
  <c r="E786" i="5"/>
  <c r="X786" i="5" s="1"/>
  <c r="V787" i="5"/>
  <c r="E787" i="5"/>
  <c r="V788" i="5"/>
  <c r="E788" i="5"/>
  <c r="V789" i="5"/>
  <c r="E789" i="5"/>
  <c r="V790" i="5"/>
  <c r="E790" i="5"/>
  <c r="X790" i="5" s="1"/>
  <c r="V791" i="5"/>
  <c r="E791" i="5"/>
  <c r="V792" i="5"/>
  <c r="E792" i="5"/>
  <c r="X792" i="5" s="1"/>
  <c r="V793" i="5"/>
  <c r="E793" i="5"/>
  <c r="V794" i="5"/>
  <c r="E794" i="5"/>
  <c r="V795" i="5"/>
  <c r="E795" i="5"/>
  <c r="V796" i="5"/>
  <c r="E796" i="5"/>
  <c r="X796" i="5" s="1"/>
  <c r="V797" i="5"/>
  <c r="E797" i="5"/>
  <c r="V798" i="5"/>
  <c r="E798" i="5"/>
  <c r="X798" i="5" s="1"/>
  <c r="V799" i="5"/>
  <c r="E799" i="5"/>
  <c r="V800" i="5"/>
  <c r="E800" i="5"/>
  <c r="V801" i="5"/>
  <c r="E801" i="5"/>
  <c r="V802" i="5"/>
  <c r="E802" i="5"/>
  <c r="X802" i="5" s="1"/>
  <c r="V803" i="5"/>
  <c r="E803" i="5"/>
  <c r="V804" i="5"/>
  <c r="E804" i="5"/>
  <c r="X804" i="5" s="1"/>
  <c r="V805" i="5"/>
  <c r="E805" i="5"/>
  <c r="V806" i="5"/>
  <c r="E806" i="5"/>
  <c r="X806" i="5" s="1"/>
  <c r="V807" i="5"/>
  <c r="E807" i="5"/>
  <c r="X807" i="5" s="1"/>
  <c r="V808" i="5"/>
  <c r="E808" i="5"/>
  <c r="V809" i="5"/>
  <c r="E809" i="5"/>
  <c r="V810" i="5"/>
  <c r="E810" i="5"/>
  <c r="X810" i="5" s="1"/>
  <c r="V811" i="5"/>
  <c r="E811" i="5"/>
  <c r="V812" i="5"/>
  <c r="E812" i="5"/>
  <c r="X812" i="5" s="1"/>
  <c r="V813" i="5"/>
  <c r="E813" i="5"/>
  <c r="X813" i="5" s="1"/>
  <c r="V814" i="5"/>
  <c r="E814" i="5"/>
  <c r="V815" i="5"/>
  <c r="E815" i="5"/>
  <c r="V816" i="5"/>
  <c r="E816" i="5"/>
  <c r="X816" i="5" s="1"/>
  <c r="V817" i="5"/>
  <c r="E817" i="5"/>
  <c r="V818" i="5"/>
  <c r="E818" i="5"/>
  <c r="V819" i="5"/>
  <c r="E819" i="5"/>
  <c r="V820" i="5"/>
  <c r="E820" i="5"/>
  <c r="V821" i="5"/>
  <c r="E821" i="5"/>
  <c r="V822" i="5"/>
  <c r="E822" i="5"/>
  <c r="X822" i="5" s="1"/>
  <c r="V823" i="5"/>
  <c r="E823" i="5"/>
  <c r="V824" i="5"/>
  <c r="E824" i="5"/>
  <c r="X824" i="5" s="1"/>
  <c r="V825" i="5"/>
  <c r="E825" i="5"/>
  <c r="V826" i="5"/>
  <c r="E826" i="5"/>
  <c r="X826" i="5" s="1"/>
  <c r="V827" i="5"/>
  <c r="E827" i="5"/>
  <c r="V828" i="5"/>
  <c r="E828" i="5"/>
  <c r="X828" i="5" s="1"/>
  <c r="V829" i="5"/>
  <c r="E829" i="5"/>
  <c r="V830" i="5"/>
  <c r="E830" i="5"/>
  <c r="X830" i="5" s="1"/>
  <c r="V831" i="5"/>
  <c r="E831" i="5"/>
  <c r="V832" i="5"/>
  <c r="E832" i="5"/>
  <c r="X832" i="5" s="1"/>
  <c r="V833" i="5"/>
  <c r="E833" i="5"/>
  <c r="V834" i="5"/>
  <c r="E834" i="5"/>
  <c r="X834" i="5" s="1"/>
  <c r="V835" i="5"/>
  <c r="E835" i="5"/>
  <c r="V836" i="5"/>
  <c r="E836" i="5"/>
  <c r="X836" i="5" s="1"/>
  <c r="V837" i="5"/>
  <c r="E837" i="5"/>
  <c r="V838" i="5"/>
  <c r="E838" i="5"/>
  <c r="X838" i="5" s="1"/>
  <c r="V839" i="5"/>
  <c r="E839" i="5"/>
  <c r="V840" i="5"/>
  <c r="E840" i="5"/>
  <c r="V841" i="5"/>
  <c r="E841" i="5"/>
  <c r="V842" i="5"/>
  <c r="E842" i="5"/>
  <c r="X842" i="5" s="1"/>
  <c r="V843" i="5"/>
  <c r="E843" i="5"/>
  <c r="V844" i="5"/>
  <c r="E844" i="5"/>
  <c r="X844" i="5" s="1"/>
  <c r="V845" i="5"/>
  <c r="E845" i="5"/>
  <c r="V846" i="5"/>
  <c r="E846" i="5"/>
  <c r="X846" i="5" s="1"/>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X862" i="5" s="1"/>
  <c r="V863" i="5"/>
  <c r="E863" i="5"/>
  <c r="V864" i="5"/>
  <c r="E864" i="5"/>
  <c r="X864" i="5" s="1"/>
  <c r="V865" i="5"/>
  <c r="E865" i="5"/>
  <c r="V866" i="5"/>
  <c r="E866" i="5"/>
  <c r="V867" i="5"/>
  <c r="E867" i="5"/>
  <c r="V868" i="5"/>
  <c r="E868" i="5"/>
  <c r="V869" i="5"/>
  <c r="E869" i="5"/>
  <c r="V870" i="5"/>
  <c r="E870" i="5"/>
  <c r="V871" i="5"/>
  <c r="E871" i="5"/>
  <c r="V872" i="5"/>
  <c r="E872" i="5"/>
  <c r="V873" i="5"/>
  <c r="E873" i="5"/>
  <c r="V874" i="5"/>
  <c r="E874" i="5"/>
  <c r="V875" i="5"/>
  <c r="E875" i="5"/>
  <c r="X875" i="5" s="1"/>
  <c r="V876" i="5"/>
  <c r="E876" i="5"/>
  <c r="V877" i="5"/>
  <c r="E877" i="5"/>
  <c r="V878" i="5"/>
  <c r="E878" i="5"/>
  <c r="X878" i="5" s="1"/>
  <c r="V879" i="5"/>
  <c r="E879" i="5"/>
  <c r="V880" i="5"/>
  <c r="E880" i="5"/>
  <c r="X880" i="5" s="1"/>
  <c r="V881" i="5"/>
  <c r="E881" i="5"/>
  <c r="V882" i="5"/>
  <c r="E882" i="5"/>
  <c r="V883" i="5"/>
  <c r="E883" i="5"/>
  <c r="X883" i="5" s="1"/>
  <c r="V884" i="5"/>
  <c r="E884" i="5"/>
  <c r="V885" i="5"/>
  <c r="E885" i="5"/>
  <c r="V886" i="5"/>
  <c r="E886" i="5"/>
  <c r="V887" i="5"/>
  <c r="E887" i="5"/>
  <c r="V888" i="5"/>
  <c r="E888" i="5"/>
  <c r="X888" i="5" s="1"/>
  <c r="V889" i="5"/>
  <c r="E889" i="5"/>
  <c r="V890" i="5"/>
  <c r="E890" i="5"/>
  <c r="V891" i="5"/>
  <c r="E891" i="5"/>
  <c r="V892" i="5"/>
  <c r="E892" i="5"/>
  <c r="V893" i="5"/>
  <c r="E893" i="5"/>
  <c r="V894" i="5"/>
  <c r="E894" i="5"/>
  <c r="X894" i="5" s="1"/>
  <c r="V895" i="5"/>
  <c r="E895" i="5"/>
  <c r="V896" i="5"/>
  <c r="E896" i="5"/>
  <c r="X896" i="5" s="1"/>
  <c r="V897" i="5"/>
  <c r="E897" i="5"/>
  <c r="V898" i="5"/>
  <c r="E898" i="5"/>
  <c r="V899" i="5"/>
  <c r="E899" i="5"/>
  <c r="V900" i="5"/>
  <c r="E900" i="5"/>
  <c r="V901" i="5"/>
  <c r="E901" i="5"/>
  <c r="V902" i="5"/>
  <c r="E902" i="5"/>
  <c r="V903" i="5"/>
  <c r="E903" i="5"/>
  <c r="V904" i="5"/>
  <c r="E904" i="5"/>
  <c r="X904" i="5" s="1"/>
  <c r="V905" i="5"/>
  <c r="E905" i="5"/>
  <c r="V906" i="5"/>
  <c r="E906" i="5"/>
  <c r="X906" i="5" s="1"/>
  <c r="V907" i="5"/>
  <c r="E907" i="5"/>
  <c r="V908" i="5"/>
  <c r="E908" i="5"/>
  <c r="V909" i="5"/>
  <c r="E909" i="5"/>
  <c r="V910" i="5"/>
  <c r="E910" i="5"/>
  <c r="X910" i="5" s="1"/>
  <c r="V911" i="5"/>
  <c r="E911" i="5"/>
  <c r="V912" i="5"/>
  <c r="E912" i="5"/>
  <c r="V913" i="5"/>
  <c r="E913" i="5"/>
  <c r="V914" i="5"/>
  <c r="E914" i="5"/>
  <c r="V915" i="5"/>
  <c r="E915" i="5"/>
  <c r="V916" i="5"/>
  <c r="E916" i="5"/>
  <c r="V917" i="5"/>
  <c r="E917" i="5"/>
  <c r="V918" i="5"/>
  <c r="E918" i="5"/>
  <c r="V919" i="5"/>
  <c r="E919" i="5"/>
  <c r="V920" i="5"/>
  <c r="E920" i="5"/>
  <c r="X920" i="5" s="1"/>
  <c r="V921" i="5"/>
  <c r="E921" i="5"/>
  <c r="V922" i="5"/>
  <c r="E922" i="5"/>
  <c r="X922" i="5" s="1"/>
  <c r="V923" i="5"/>
  <c r="E923" i="5"/>
  <c r="V924" i="5"/>
  <c r="E924" i="5"/>
  <c r="X924" i="5" s="1"/>
  <c r="V925" i="5"/>
  <c r="E925" i="5"/>
  <c r="V926" i="5"/>
  <c r="E926" i="5"/>
  <c r="V927" i="5"/>
  <c r="E927" i="5"/>
  <c r="V928" i="5"/>
  <c r="E928" i="5"/>
  <c r="V929" i="5"/>
  <c r="E929" i="5"/>
  <c r="V930" i="5"/>
  <c r="E930" i="5"/>
  <c r="V931" i="5"/>
  <c r="E931" i="5"/>
  <c r="X931" i="5" s="1"/>
  <c r="V932" i="5"/>
  <c r="E932" i="5"/>
  <c r="V933" i="5"/>
  <c r="E933" i="5"/>
  <c r="V934" i="5"/>
  <c r="E934" i="5"/>
  <c r="X934" i="5" s="1"/>
  <c r="V935" i="5"/>
  <c r="E935" i="5"/>
  <c r="V936" i="5"/>
  <c r="E936" i="5"/>
  <c r="X936" i="5" s="1"/>
  <c r="V937" i="5"/>
  <c r="E937" i="5"/>
  <c r="V938" i="5"/>
  <c r="E938" i="5"/>
  <c r="V939" i="5"/>
  <c r="E939" i="5"/>
  <c r="V940" i="5"/>
  <c r="E940" i="5"/>
  <c r="X940" i="5" s="1"/>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X978" i="5" s="1"/>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X990" i="5" s="1"/>
  <c r="V991" i="5"/>
  <c r="E991" i="5"/>
  <c r="V992" i="5"/>
  <c r="E992" i="5"/>
  <c r="V993" i="5"/>
  <c r="E993" i="5"/>
  <c r="V994" i="5"/>
  <c r="E994" i="5"/>
  <c r="X994" i="5" s="1"/>
  <c r="V995" i="5"/>
  <c r="E995" i="5"/>
  <c r="X995" i="5" s="1"/>
  <c r="V996" i="5"/>
  <c r="E996" i="5"/>
  <c r="V997" i="5"/>
  <c r="E997" i="5"/>
  <c r="V998" i="5"/>
  <c r="E998" i="5"/>
  <c r="X998" i="5" s="1"/>
  <c r="V999" i="5"/>
  <c r="E999" i="5"/>
  <c r="X999" i="5" s="1"/>
  <c r="V1000" i="5"/>
  <c r="E1000" i="5"/>
  <c r="V1001" i="5"/>
  <c r="E1001" i="5"/>
  <c r="V1002" i="5"/>
  <c r="E1002" i="5"/>
  <c r="X1002" i="5" s="1"/>
  <c r="V1003" i="5"/>
  <c r="E1003" i="5"/>
  <c r="V1004" i="5"/>
  <c r="E1004" i="5"/>
  <c r="V1005" i="5"/>
  <c r="E1005" i="5"/>
  <c r="V1006" i="5"/>
  <c r="E1006" i="5"/>
  <c r="V1007" i="5"/>
  <c r="E1007" i="5"/>
  <c r="V1008" i="5"/>
  <c r="E1008" i="5"/>
  <c r="V1009" i="5"/>
  <c r="E1009" i="5"/>
  <c r="V1010" i="5"/>
  <c r="E1010" i="5"/>
  <c r="X1010" i="5" s="1"/>
  <c r="V1011" i="5"/>
  <c r="E1011" i="5"/>
  <c r="X1011" i="5" s="1"/>
  <c r="V1012" i="5"/>
  <c r="E1012" i="5"/>
  <c r="V1013" i="5"/>
  <c r="E1013" i="5"/>
  <c r="V1014" i="5"/>
  <c r="E1014" i="5"/>
  <c r="V1015" i="5"/>
  <c r="E1015" i="5"/>
  <c r="V1016" i="5"/>
  <c r="E1016" i="5"/>
  <c r="V1017" i="5"/>
  <c r="E1017" i="5"/>
  <c r="V1018" i="5"/>
  <c r="E1018" i="5"/>
  <c r="X1018" i="5" s="1"/>
  <c r="V1019" i="5"/>
  <c r="E1019" i="5"/>
  <c r="V1020" i="5"/>
  <c r="E1020" i="5"/>
  <c r="V1021" i="5"/>
  <c r="E1021" i="5"/>
  <c r="V1022" i="5"/>
  <c r="E1022" i="5"/>
  <c r="X1022" i="5" s="1"/>
  <c r="V1023" i="5"/>
  <c r="E1023" i="5"/>
  <c r="X1023" i="5" s="1"/>
  <c r="V1024" i="5"/>
  <c r="E1024" i="5"/>
  <c r="V1025" i="5"/>
  <c r="E1025" i="5"/>
  <c r="V1026" i="5"/>
  <c r="E1026" i="5"/>
  <c r="X1026" i="5" s="1"/>
  <c r="V1027" i="5"/>
  <c r="E1027" i="5"/>
  <c r="X1027" i="5" s="1"/>
  <c r="V1028" i="5"/>
  <c r="E1028" i="5"/>
  <c r="V1029" i="5"/>
  <c r="E1029" i="5"/>
  <c r="V1030" i="5"/>
  <c r="E1030" i="5"/>
  <c r="X1030" i="5" s="1"/>
  <c r="V1031" i="5"/>
  <c r="E1031" i="5"/>
  <c r="X1031" i="5" s="1"/>
  <c r="V1032" i="5"/>
  <c r="E1032" i="5"/>
  <c r="V1033" i="5"/>
  <c r="E1033" i="5"/>
  <c r="V1034" i="5"/>
  <c r="E1034" i="5"/>
  <c r="X1034" i="5" s="1"/>
  <c r="V1035" i="5"/>
  <c r="E1035" i="5"/>
  <c r="V1036" i="5"/>
  <c r="E1036" i="5"/>
  <c r="V1037" i="5"/>
  <c r="E1037" i="5"/>
  <c r="V1038" i="5"/>
  <c r="E1038" i="5"/>
  <c r="X1038" i="5" s="1"/>
  <c r="V1039" i="5"/>
  <c r="E1039" i="5"/>
  <c r="V1040" i="5"/>
  <c r="E1040" i="5"/>
  <c r="V1041" i="5"/>
  <c r="E1041" i="5"/>
  <c r="V1042" i="5"/>
  <c r="E1042" i="5"/>
  <c r="X1042" i="5" s="1"/>
  <c r="V1043" i="5"/>
  <c r="E1043" i="5"/>
  <c r="X1043" i="5" s="1"/>
  <c r="V1044" i="5"/>
  <c r="E1044" i="5"/>
  <c r="V1045" i="5"/>
  <c r="E1045" i="5"/>
  <c r="V1046" i="5"/>
  <c r="E1046" i="5"/>
  <c r="X1046" i="5" s="1"/>
  <c r="V1047" i="5"/>
  <c r="E1047" i="5"/>
  <c r="X1047" i="5" s="1"/>
  <c r="V1048" i="5"/>
  <c r="E1048" i="5"/>
  <c r="V1049" i="5"/>
  <c r="E1049" i="5"/>
  <c r="V1050" i="5"/>
  <c r="E1050" i="5"/>
  <c r="X1050" i="5" s="1"/>
  <c r="V1051" i="5"/>
  <c r="E1051" i="5"/>
  <c r="V1052" i="5"/>
  <c r="E1052" i="5"/>
  <c r="V1053" i="5"/>
  <c r="E1053" i="5"/>
  <c r="V1054" i="5"/>
  <c r="E1054" i="5"/>
  <c r="V1055" i="5"/>
  <c r="E1055" i="5"/>
  <c r="V1056" i="5"/>
  <c r="E1056" i="5"/>
  <c r="V1057" i="5"/>
  <c r="E1057" i="5"/>
  <c r="V1058" i="5"/>
  <c r="E1058" i="5"/>
  <c r="X1058" i="5" s="1"/>
  <c r="V1059" i="5"/>
  <c r="E1059" i="5"/>
  <c r="V1060" i="5"/>
  <c r="E1060" i="5"/>
  <c r="V1061" i="5"/>
  <c r="E1061" i="5"/>
  <c r="V1062" i="5"/>
  <c r="E1062" i="5"/>
  <c r="X1062" i="5" s="1"/>
  <c r="V1063" i="5"/>
  <c r="E1063" i="5"/>
  <c r="V1064" i="5"/>
  <c r="E1064" i="5"/>
  <c r="V1065" i="5"/>
  <c r="E1065" i="5"/>
  <c r="V1066" i="5"/>
  <c r="E1066" i="5"/>
  <c r="X1066" i="5" s="1"/>
  <c r="V1067" i="5"/>
  <c r="E1067" i="5"/>
  <c r="V1068" i="5"/>
  <c r="E1068" i="5"/>
  <c r="V1069" i="5"/>
  <c r="E1069" i="5"/>
  <c r="V1070" i="5"/>
  <c r="E1070" i="5"/>
  <c r="V1071" i="5"/>
  <c r="E1071" i="5"/>
  <c r="V1072" i="5"/>
  <c r="E1072" i="5"/>
  <c r="V1073" i="5"/>
  <c r="E1073" i="5"/>
  <c r="V1074" i="5"/>
  <c r="E1074" i="5"/>
  <c r="V1075" i="5"/>
  <c r="E1075" i="5"/>
  <c r="X1075" i="5" s="1"/>
  <c r="V1076" i="5"/>
  <c r="E1076" i="5"/>
  <c r="V1077" i="5"/>
  <c r="E1077" i="5"/>
  <c r="V1078" i="5"/>
  <c r="E1078" i="5"/>
  <c r="X1078" i="5" s="1"/>
  <c r="V1079" i="5"/>
  <c r="E1079" i="5"/>
  <c r="V1080" i="5"/>
  <c r="E1080" i="5"/>
  <c r="V1081" i="5"/>
  <c r="E1081" i="5"/>
  <c r="V1082" i="5"/>
  <c r="E1082" i="5"/>
  <c r="X1082" i="5" s="1"/>
  <c r="V1083" i="5"/>
  <c r="E1083" i="5"/>
  <c r="V1084" i="5"/>
  <c r="E1084" i="5"/>
  <c r="V1085" i="5"/>
  <c r="E1085" i="5"/>
  <c r="V1086" i="5"/>
  <c r="E1086" i="5"/>
  <c r="V1087" i="5"/>
  <c r="E1087" i="5"/>
  <c r="V1088" i="5"/>
  <c r="E1088" i="5"/>
  <c r="V1089" i="5"/>
  <c r="E1089" i="5"/>
  <c r="V1090" i="5"/>
  <c r="E1090" i="5"/>
  <c r="X1090" i="5" s="1"/>
  <c r="V1091" i="5"/>
  <c r="E1091" i="5"/>
  <c r="X1091" i="5" s="1"/>
  <c r="V1092" i="5"/>
  <c r="E1092" i="5"/>
  <c r="V1093" i="5"/>
  <c r="E1093" i="5"/>
  <c r="V1094" i="5"/>
  <c r="E1094" i="5"/>
  <c r="X1094" i="5" s="1"/>
  <c r="V1095" i="5"/>
  <c r="E1095" i="5"/>
  <c r="V1096" i="5"/>
  <c r="E1096" i="5"/>
  <c r="V1097" i="5"/>
  <c r="E1097" i="5"/>
  <c r="V1098" i="5"/>
  <c r="E1098" i="5"/>
  <c r="X1098" i="5" s="1"/>
  <c r="V1099" i="5"/>
  <c r="E1099" i="5"/>
  <c r="X1099" i="5" s="1"/>
  <c r="V1100" i="5"/>
  <c r="E1100" i="5"/>
  <c r="V1101" i="5"/>
  <c r="E1101" i="5"/>
  <c r="V1102" i="5"/>
  <c r="E1102" i="5"/>
  <c r="X1102" i="5" s="1"/>
  <c r="V1103" i="5"/>
  <c r="E1103" i="5"/>
  <c r="V1104" i="5"/>
  <c r="E1104" i="5"/>
  <c r="V1105" i="5"/>
  <c r="E1105" i="5"/>
  <c r="V1106" i="5"/>
  <c r="E1106" i="5"/>
  <c r="V1107" i="5"/>
  <c r="E1107" i="5"/>
  <c r="V1108" i="5"/>
  <c r="E1108" i="5"/>
  <c r="V1109" i="5"/>
  <c r="E1109" i="5"/>
  <c r="V1110" i="5"/>
  <c r="E1110" i="5"/>
  <c r="V1111" i="5"/>
  <c r="E1111" i="5"/>
  <c r="X1111" i="5" s="1"/>
  <c r="V1112" i="5"/>
  <c r="E1112" i="5"/>
  <c r="V1113" i="5"/>
  <c r="E1113" i="5"/>
  <c r="V1114" i="5"/>
  <c r="E1114" i="5"/>
  <c r="X1114" i="5" s="1"/>
  <c r="V1115" i="5"/>
  <c r="E1115" i="5"/>
  <c r="V1116" i="5"/>
  <c r="E1116" i="5"/>
  <c r="V1117" i="5"/>
  <c r="E1117" i="5"/>
  <c r="V1118" i="5"/>
  <c r="E1118" i="5"/>
  <c r="X1118" i="5" s="1"/>
  <c r="V1119" i="5"/>
  <c r="E1119" i="5"/>
  <c r="X1119" i="5" s="1"/>
  <c r="V1120" i="5"/>
  <c r="E1120" i="5"/>
  <c r="V1121" i="5"/>
  <c r="E1121" i="5"/>
  <c r="V1122" i="5"/>
  <c r="E1122" i="5"/>
  <c r="X1122" i="5" s="1"/>
  <c r="V1123" i="5"/>
  <c r="E1123" i="5"/>
  <c r="V1124" i="5"/>
  <c r="E1124" i="5"/>
  <c r="V1125" i="5"/>
  <c r="E1125" i="5"/>
  <c r="V1126" i="5"/>
  <c r="E1126" i="5"/>
  <c r="X1126" i="5" s="1"/>
  <c r="V1127" i="5"/>
  <c r="E1127" i="5"/>
  <c r="X1127" i="5" s="1"/>
  <c r="V1128" i="5"/>
  <c r="E1128" i="5"/>
  <c r="V1129" i="5"/>
  <c r="E1129" i="5"/>
  <c r="V1130" i="5"/>
  <c r="E1130" i="5"/>
  <c r="V1131" i="5"/>
  <c r="E1131" i="5"/>
  <c r="V1132" i="5"/>
  <c r="E1132" i="5"/>
  <c r="X1132" i="5" s="1"/>
  <c r="V1133" i="5"/>
  <c r="E1133" i="5"/>
  <c r="V1134" i="5"/>
  <c r="E1134" i="5"/>
  <c r="V1135" i="5"/>
  <c r="E1135" i="5"/>
  <c r="V1136" i="5"/>
  <c r="E1136" i="5"/>
  <c r="X1136" i="5" s="1"/>
  <c r="V1137" i="5"/>
  <c r="E1137" i="5"/>
  <c r="V1138" i="5"/>
  <c r="E1138" i="5"/>
  <c r="V1139" i="5"/>
  <c r="E1139" i="5"/>
  <c r="V1140" i="5"/>
  <c r="E1140" i="5"/>
  <c r="V1141" i="5"/>
  <c r="E1141" i="5"/>
  <c r="V1142" i="5"/>
  <c r="E1142" i="5"/>
  <c r="V1143" i="5"/>
  <c r="E1143" i="5"/>
  <c r="X1143" i="5" s="1"/>
  <c r="V1144" i="5"/>
  <c r="E1144" i="5"/>
  <c r="V1145" i="5"/>
  <c r="E1145" i="5"/>
  <c r="V1146" i="5"/>
  <c r="E1146" i="5"/>
  <c r="V1147" i="5"/>
  <c r="E1147" i="5"/>
  <c r="V1148" i="5"/>
  <c r="E1148" i="5"/>
  <c r="V1149" i="5"/>
  <c r="E1149" i="5"/>
  <c r="V1150" i="5"/>
  <c r="E1150" i="5"/>
  <c r="V1151" i="5"/>
  <c r="E1151" i="5"/>
  <c r="V1152" i="5"/>
  <c r="E1152" i="5"/>
  <c r="X1152" i="5" s="1"/>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X1192" i="5" s="1"/>
  <c r="V1193" i="5"/>
  <c r="E1193" i="5"/>
  <c r="V1194" i="5"/>
  <c r="E1194" i="5"/>
  <c r="V1195" i="5"/>
  <c r="E1195" i="5"/>
  <c r="V1196" i="5"/>
  <c r="E1196" i="5"/>
  <c r="V1197" i="5"/>
  <c r="E1197" i="5"/>
  <c r="V1198" i="5"/>
  <c r="E1198" i="5"/>
  <c r="V1199" i="5"/>
  <c r="E1199" i="5"/>
  <c r="V1200" i="5"/>
  <c r="E1200" i="5"/>
  <c r="V1201" i="5"/>
  <c r="E1201" i="5"/>
  <c r="X1201" i="5" s="1"/>
  <c r="V1202" i="5"/>
  <c r="E1202" i="5"/>
  <c r="V1203" i="5"/>
  <c r="E1203" i="5"/>
  <c r="V1204" i="5"/>
  <c r="E1204" i="5"/>
  <c r="V1205" i="5"/>
  <c r="E1205" i="5"/>
  <c r="V1206" i="5"/>
  <c r="E1206" i="5"/>
  <c r="V1207" i="5"/>
  <c r="E1207" i="5"/>
  <c r="V1208" i="5"/>
  <c r="E1208" i="5"/>
  <c r="V1209" i="5"/>
  <c r="E1209" i="5"/>
  <c r="X1209" i="5" s="1"/>
  <c r="V1210" i="5"/>
  <c r="E1210" i="5"/>
  <c r="V1211" i="5"/>
  <c r="E1211" i="5"/>
  <c r="V1212" i="5"/>
  <c r="E1212" i="5"/>
  <c r="X1212" i="5" s="1"/>
  <c r="V1213" i="5"/>
  <c r="E1213" i="5"/>
  <c r="X1213" i="5" s="1"/>
  <c r="V1214" i="5"/>
  <c r="E1214" i="5"/>
  <c r="X1214" i="5" s="1"/>
  <c r="V1215" i="5"/>
  <c r="E1215" i="5"/>
  <c r="V1216" i="5"/>
  <c r="E1216" i="5"/>
  <c r="X1216" i="5" s="1"/>
  <c r="V1217" i="5"/>
  <c r="E1217" i="5"/>
  <c r="V1218" i="5"/>
  <c r="E1218" i="5"/>
  <c r="V1219" i="5"/>
  <c r="E1219" i="5"/>
  <c r="V1220" i="5"/>
  <c r="E1220" i="5"/>
  <c r="X1220" i="5" s="1"/>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X1230" i="5" s="1"/>
  <c r="V1231" i="5"/>
  <c r="E1231" i="5"/>
  <c r="V1232" i="5"/>
  <c r="E1232" i="5"/>
  <c r="V1233" i="5"/>
  <c r="E1233" i="5"/>
  <c r="X1233" i="5" s="1"/>
  <c r="V1234" i="5"/>
  <c r="E1234" i="5"/>
  <c r="V1235" i="5"/>
  <c r="E1235" i="5"/>
  <c r="V1236" i="5"/>
  <c r="E1236" i="5"/>
  <c r="X1236" i="5" s="1"/>
  <c r="V1237" i="5"/>
  <c r="E1237" i="5"/>
  <c r="V1238" i="5"/>
  <c r="E1238" i="5"/>
  <c r="V1239" i="5"/>
  <c r="E1239" i="5"/>
  <c r="V1240" i="5"/>
  <c r="E1240" i="5"/>
  <c r="X1240" i="5" s="1"/>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X1252" i="5" s="1"/>
  <c r="V1253" i="5"/>
  <c r="E1253" i="5"/>
  <c r="V1254" i="5"/>
  <c r="E1254" i="5"/>
  <c r="V1255" i="5"/>
  <c r="E1255" i="5"/>
  <c r="V1256" i="5"/>
  <c r="E1256" i="5"/>
  <c r="X1256" i="5" s="1"/>
  <c r="V1257" i="5"/>
  <c r="E1257" i="5"/>
  <c r="V1258" i="5"/>
  <c r="E1258" i="5"/>
  <c r="V1259" i="5"/>
  <c r="E1259" i="5"/>
  <c r="V1260" i="5"/>
  <c r="E1260" i="5"/>
  <c r="V1261" i="5"/>
  <c r="E1261" i="5"/>
  <c r="V1262" i="5"/>
  <c r="E1262" i="5"/>
  <c r="V1263" i="5"/>
  <c r="E1263" i="5"/>
  <c r="V1264" i="5"/>
  <c r="E1264" i="5"/>
  <c r="X1264" i="5" s="1"/>
  <c r="V1265" i="5"/>
  <c r="E1265" i="5"/>
  <c r="V1266" i="5"/>
  <c r="E1266" i="5"/>
  <c r="V1267" i="5"/>
  <c r="E1267" i="5"/>
  <c r="V1268" i="5"/>
  <c r="E1268" i="5"/>
  <c r="X1268" i="5" s="1"/>
  <c r="V1269" i="5"/>
  <c r="E1269" i="5"/>
  <c r="V1270" i="5"/>
  <c r="E1270" i="5"/>
  <c r="V1271" i="5"/>
  <c r="E1271" i="5"/>
  <c r="V1272" i="5"/>
  <c r="E1272" i="5"/>
  <c r="V1273" i="5"/>
  <c r="E1273" i="5"/>
  <c r="V1274" i="5"/>
  <c r="E1274" i="5"/>
  <c r="V1275" i="5"/>
  <c r="E1275" i="5"/>
  <c r="V1276" i="5"/>
  <c r="E1276" i="5"/>
  <c r="X1276" i="5" s="1"/>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X1300" i="5" s="1"/>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X1324" i="5" s="1"/>
  <c r="V1325" i="5"/>
  <c r="E1325" i="5"/>
  <c r="V1326" i="5"/>
  <c r="E1326" i="5"/>
  <c r="V1327" i="5"/>
  <c r="E1327" i="5"/>
  <c r="V1328" i="5"/>
  <c r="E1328" i="5"/>
  <c r="V1329" i="5"/>
  <c r="E1329" i="5"/>
  <c r="V1330" i="5"/>
  <c r="E1330" i="5"/>
  <c r="V1331" i="5"/>
  <c r="E1331" i="5"/>
  <c r="V1332" i="5"/>
  <c r="E1332" i="5"/>
  <c r="X1332" i="5" s="1"/>
  <c r="V1333" i="5"/>
  <c r="E1333" i="5"/>
  <c r="V1334" i="5"/>
  <c r="E1334" i="5"/>
  <c r="V1335" i="5"/>
  <c r="E1335" i="5"/>
  <c r="V1336" i="5"/>
  <c r="E1336" i="5"/>
  <c r="V1337" i="5"/>
  <c r="E1337" i="5"/>
  <c r="V1338" i="5"/>
  <c r="E1338" i="5"/>
  <c r="V1339" i="5"/>
  <c r="E1339" i="5"/>
  <c r="V1340" i="5"/>
  <c r="E1340" i="5"/>
  <c r="V1341" i="5"/>
  <c r="E1341" i="5"/>
  <c r="V1342" i="5"/>
  <c r="E1342" i="5"/>
  <c r="X1342" i="5" s="1"/>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X1372" i="5" s="1"/>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X1402" i="5" s="1"/>
  <c r="V1403" i="5"/>
  <c r="E1403" i="5"/>
  <c r="V1404" i="5"/>
  <c r="E1404" i="5"/>
  <c r="V1405" i="5"/>
  <c r="E1405" i="5"/>
  <c r="V1406" i="5"/>
  <c r="E1406" i="5"/>
  <c r="V1407" i="5"/>
  <c r="E1407" i="5"/>
  <c r="V1408" i="5"/>
  <c r="E1408" i="5"/>
  <c r="X1408" i="5" s="1"/>
  <c r="V1409" i="5"/>
  <c r="E1409" i="5"/>
  <c r="V1410" i="5"/>
  <c r="E1410" i="5"/>
  <c r="X1410" i="5" s="1"/>
  <c r="V1411" i="5"/>
  <c r="E1411" i="5"/>
  <c r="V1412" i="5"/>
  <c r="E1412" i="5"/>
  <c r="V1413" i="5"/>
  <c r="E1413" i="5"/>
  <c r="V1414" i="5"/>
  <c r="E1414" i="5"/>
  <c r="V1415" i="5"/>
  <c r="E1415" i="5"/>
  <c r="V1416" i="5"/>
  <c r="E1416" i="5"/>
  <c r="X1416" i="5" s="1"/>
  <c r="V1417" i="5"/>
  <c r="E1417" i="5"/>
  <c r="V1418" i="5"/>
  <c r="E1418" i="5"/>
  <c r="X1418" i="5" s="1"/>
  <c r="V1419" i="5"/>
  <c r="E1419" i="5"/>
  <c r="V1420" i="5"/>
  <c r="E1420" i="5"/>
  <c r="V1421" i="5"/>
  <c r="E1421" i="5"/>
  <c r="V1422" i="5"/>
  <c r="E1422" i="5"/>
  <c r="X1422" i="5" s="1"/>
  <c r="V1423" i="5"/>
  <c r="E1423" i="5"/>
  <c r="V1424" i="5"/>
  <c r="E1424" i="5"/>
  <c r="V1425" i="5"/>
  <c r="E1425" i="5"/>
  <c r="V1426" i="5"/>
  <c r="E1426" i="5"/>
  <c r="V1427" i="5"/>
  <c r="E1427" i="5"/>
  <c r="V1428" i="5"/>
  <c r="E1428" i="5"/>
  <c r="V1429" i="5"/>
  <c r="E1429" i="5"/>
  <c r="V1430" i="5"/>
  <c r="E1430" i="5"/>
  <c r="X1430" i="5" s="1"/>
  <c r="V1431" i="5"/>
  <c r="E1431" i="5"/>
  <c r="V1432" i="5"/>
  <c r="E1432" i="5"/>
  <c r="V1433" i="5"/>
  <c r="E1433" i="5"/>
  <c r="V1434" i="5"/>
  <c r="E1434" i="5"/>
  <c r="V1435" i="5"/>
  <c r="E1435" i="5"/>
  <c r="V1436" i="5"/>
  <c r="E1436" i="5"/>
  <c r="V1437" i="5"/>
  <c r="E1437" i="5"/>
  <c r="V1438" i="5"/>
  <c r="E1438" i="5"/>
  <c r="X1438" i="5" s="1"/>
  <c r="V1439" i="5"/>
  <c r="E1439" i="5"/>
  <c r="V1440" i="5"/>
  <c r="E1440" i="5"/>
  <c r="V1441" i="5"/>
  <c r="E1441" i="5"/>
  <c r="V1442" i="5"/>
  <c r="E1442" i="5"/>
  <c r="V1443" i="5"/>
  <c r="E1443" i="5"/>
  <c r="V1444" i="5"/>
  <c r="E1444" i="5"/>
  <c r="V1445" i="5"/>
  <c r="E1445" i="5"/>
  <c r="V1446" i="5"/>
  <c r="E1446" i="5"/>
  <c r="V1447" i="5"/>
  <c r="E1447" i="5"/>
  <c r="X1447" i="5" s="1"/>
  <c r="V1448" i="5"/>
  <c r="E1448" i="5"/>
  <c r="V1449" i="5"/>
  <c r="E1449" i="5"/>
  <c r="X1449" i="5" s="1"/>
  <c r="V1450" i="5"/>
  <c r="E1450" i="5"/>
  <c r="X1450" i="5" s="1"/>
  <c r="V1451" i="5"/>
  <c r="E1451" i="5"/>
  <c r="X1451" i="5" s="1"/>
  <c r="V1452" i="5"/>
  <c r="E1452" i="5"/>
  <c r="V1453" i="5"/>
  <c r="E1453" i="5"/>
  <c r="V1454" i="5"/>
  <c r="E1454" i="5"/>
  <c r="V1455" i="5"/>
  <c r="E1455" i="5"/>
  <c r="V1456" i="5"/>
  <c r="E1456" i="5"/>
  <c r="V1457" i="5"/>
  <c r="E1457" i="5"/>
  <c r="V1458" i="5"/>
  <c r="E1458" i="5"/>
  <c r="X1458" i="5" s="1"/>
  <c r="V1459" i="5"/>
  <c r="E1459" i="5"/>
  <c r="V1460" i="5"/>
  <c r="E1460" i="5"/>
  <c r="V1461" i="5"/>
  <c r="E1461" i="5"/>
  <c r="V1462" i="5"/>
  <c r="E1462" i="5"/>
  <c r="V1463" i="5"/>
  <c r="E1463" i="5"/>
  <c r="V1464" i="5"/>
  <c r="E1464" i="5"/>
  <c r="V1465" i="5"/>
  <c r="E1465" i="5"/>
  <c r="X1465" i="5" s="1"/>
  <c r="V1466" i="5"/>
  <c r="E1466" i="5"/>
  <c r="X1466" i="5" s="1"/>
  <c r="V1467" i="5"/>
  <c r="E1467" i="5"/>
  <c r="V1468" i="5"/>
  <c r="E1468" i="5"/>
  <c r="V1469" i="5"/>
  <c r="E1469" i="5"/>
  <c r="V1470" i="5"/>
  <c r="E1470" i="5"/>
  <c r="X1470" i="5" s="1"/>
  <c r="V1471" i="5"/>
  <c r="E1471" i="5"/>
  <c r="V1472" i="5"/>
  <c r="E1472" i="5"/>
  <c r="V1473" i="5"/>
  <c r="E1473" i="5"/>
  <c r="V1474" i="5"/>
  <c r="E1474" i="5"/>
  <c r="X1474" i="5" s="1"/>
  <c r="V1475" i="5"/>
  <c r="E1475" i="5"/>
  <c r="V1476" i="5"/>
  <c r="E1476" i="5"/>
  <c r="V1477" i="5"/>
  <c r="E1477" i="5"/>
  <c r="V1478" i="5"/>
  <c r="E1478" i="5"/>
  <c r="X1478" i="5" s="1"/>
  <c r="V1479" i="5"/>
  <c r="E1479" i="5"/>
  <c r="X1479" i="5" s="1"/>
  <c r="V1480" i="5"/>
  <c r="E1480" i="5"/>
  <c r="X1480" i="5" s="1"/>
  <c r="V1481" i="5"/>
  <c r="E1481" i="5"/>
  <c r="V1482" i="5"/>
  <c r="E1482" i="5"/>
  <c r="V1483" i="5"/>
  <c r="E1483" i="5"/>
  <c r="V1484" i="5"/>
  <c r="E1484" i="5"/>
  <c r="V1485" i="5"/>
  <c r="E1485" i="5"/>
  <c r="V1486" i="5"/>
  <c r="E1486" i="5"/>
  <c r="X1486" i="5" s="1"/>
  <c r="V1487" i="5"/>
  <c r="E1487" i="5"/>
  <c r="V1488" i="5"/>
  <c r="E1488" i="5"/>
  <c r="X1488" i="5" s="1"/>
  <c r="V1489" i="5"/>
  <c r="E1489" i="5"/>
  <c r="V1490" i="5"/>
  <c r="E1490" i="5"/>
  <c r="X1490" i="5" s="1"/>
  <c r="V1491" i="5"/>
  <c r="E1491" i="5"/>
  <c r="V1492" i="5"/>
  <c r="E1492" i="5"/>
  <c r="V1493" i="5"/>
  <c r="E1493" i="5"/>
  <c r="V1494" i="5"/>
  <c r="E1494" i="5"/>
  <c r="V1495" i="5"/>
  <c r="E1495" i="5"/>
  <c r="X1495" i="5" s="1"/>
  <c r="V1496" i="5"/>
  <c r="E1496" i="5"/>
  <c r="V1497" i="5"/>
  <c r="E1497" i="5"/>
  <c r="X1497" i="5" s="1"/>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X1515" i="5" s="1"/>
  <c r="V1516" i="5"/>
  <c r="E1516" i="5"/>
  <c r="V1517" i="5"/>
  <c r="E1517" i="5"/>
  <c r="V1518" i="5"/>
  <c r="E1518" i="5"/>
  <c r="V1519" i="5"/>
  <c r="E1519" i="5"/>
  <c r="V1520" i="5"/>
  <c r="E1520" i="5"/>
  <c r="V1521" i="5"/>
  <c r="E1521" i="5"/>
  <c r="V1522" i="5"/>
  <c r="E1522" i="5"/>
  <c r="X1522" i="5" s="1"/>
  <c r="V1523" i="5"/>
  <c r="E1523" i="5"/>
  <c r="V1524" i="5"/>
  <c r="E1524" i="5"/>
  <c r="V1525" i="5"/>
  <c r="E1525" i="5"/>
  <c r="V1526" i="5"/>
  <c r="E1526" i="5"/>
  <c r="V1527" i="5"/>
  <c r="E1527" i="5"/>
  <c r="V1528" i="5"/>
  <c r="E1528" i="5"/>
  <c r="V1529" i="5"/>
  <c r="E1529" i="5"/>
  <c r="V1530" i="5"/>
  <c r="E1530" i="5"/>
  <c r="X1530" i="5" s="1"/>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X1625" i="5" s="1"/>
  <c r="V1626" i="5"/>
  <c r="E1626" i="5"/>
  <c r="V1627" i="5"/>
  <c r="E1627" i="5"/>
  <c r="V1628" i="5"/>
  <c r="E1628" i="5"/>
  <c r="V1629" i="5"/>
  <c r="E1629" i="5"/>
  <c r="X1629" i="5" s="1"/>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X1640" i="5" s="1"/>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X1692" i="5" s="1"/>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X1704" i="5" s="1"/>
  <c r="V1705" i="5"/>
  <c r="E1705" i="5"/>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X1720" i="5" s="1"/>
  <c r="V1721" i="5"/>
  <c r="E1721" i="5"/>
  <c r="X1721" i="5" s="1"/>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X1732" i="5" s="1"/>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V1752" i="5"/>
  <c r="E1752" i="5"/>
  <c r="X1752" i="5" s="1"/>
  <c r="V1753" i="5"/>
  <c r="E1753" i="5"/>
  <c r="X1753" i="5" s="1"/>
  <c r="V1754" i="5"/>
  <c r="E1754" i="5"/>
  <c r="V1755" i="5"/>
  <c r="E1755" i="5"/>
  <c r="V1756" i="5"/>
  <c r="E1756" i="5"/>
  <c r="V1757" i="5"/>
  <c r="E1757" i="5"/>
  <c r="V1758" i="5"/>
  <c r="E1758" i="5"/>
  <c r="X1758" i="5" s="1"/>
  <c r="V1759" i="5"/>
  <c r="E1759" i="5"/>
  <c r="V1760" i="5"/>
  <c r="E1760" i="5"/>
  <c r="V1761" i="5"/>
  <c r="E1761" i="5"/>
  <c r="V1762" i="5"/>
  <c r="E1762" i="5"/>
  <c r="V1763" i="5"/>
  <c r="E1763" i="5"/>
  <c r="V1764" i="5"/>
  <c r="E1764" i="5"/>
  <c r="V1765" i="5"/>
  <c r="E1765" i="5"/>
  <c r="V1766" i="5"/>
  <c r="E1766" i="5"/>
  <c r="X1766" i="5" s="1"/>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X1778" i="5" s="1"/>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X1794" i="5" s="1"/>
  <c r="V1795" i="5"/>
  <c r="E1795" i="5"/>
  <c r="V1796" i="5"/>
  <c r="E1796" i="5"/>
  <c r="V1797" i="5"/>
  <c r="E1797" i="5"/>
  <c r="V1798" i="5"/>
  <c r="E1798" i="5"/>
  <c r="V1799" i="5"/>
  <c r="E1799" i="5"/>
  <c r="V1800" i="5"/>
  <c r="E1800" i="5"/>
  <c r="V1801" i="5"/>
  <c r="E1801" i="5"/>
  <c r="V1802" i="5"/>
  <c r="E1802" i="5"/>
  <c r="X1802" i="5" s="1"/>
  <c r="V1803" i="5"/>
  <c r="E1803" i="5"/>
  <c r="V1804" i="5"/>
  <c r="E1804" i="5"/>
  <c r="V1805" i="5"/>
  <c r="E1805" i="5"/>
  <c r="V1806" i="5"/>
  <c r="E1806" i="5"/>
  <c r="V1807" i="5"/>
  <c r="E1807" i="5"/>
  <c r="V1808" i="5"/>
  <c r="E1808" i="5"/>
  <c r="X1808" i="5" s="1"/>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X1836" i="5" s="1"/>
  <c r="V1837" i="5"/>
  <c r="E1837" i="5"/>
  <c r="V1838" i="5"/>
  <c r="E1838" i="5"/>
  <c r="X1838" i="5" s="1"/>
  <c r="V1839" i="5"/>
  <c r="E1839" i="5"/>
  <c r="V1840" i="5"/>
  <c r="E1840" i="5"/>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V1876" i="5"/>
  <c r="E1876" i="5"/>
  <c r="V1877" i="5"/>
  <c r="E1877" i="5"/>
  <c r="X1877" i="5" s="1"/>
  <c r="V1878" i="5"/>
  <c r="E1878" i="5"/>
  <c r="X1878" i="5" s="1"/>
  <c r="V1879" i="5"/>
  <c r="E1879" i="5"/>
  <c r="V1880" i="5"/>
  <c r="E1880" i="5"/>
  <c r="V1881" i="5"/>
  <c r="E1881" i="5"/>
  <c r="V1882" i="5"/>
  <c r="E1882" i="5"/>
  <c r="X1882" i="5" s="1"/>
  <c r="V1883" i="5"/>
  <c r="E1883" i="5"/>
  <c r="V1884" i="5"/>
  <c r="E1884" i="5"/>
  <c r="X1884" i="5" s="1"/>
  <c r="V1885" i="5"/>
  <c r="E1885" i="5"/>
  <c r="V1886" i="5"/>
  <c r="E1886" i="5"/>
  <c r="X1886" i="5" s="1"/>
  <c r="V1887" i="5"/>
  <c r="E1887" i="5"/>
  <c r="V1888" i="5"/>
  <c r="E1888" i="5"/>
  <c r="V1889" i="5"/>
  <c r="E1889" i="5"/>
  <c r="V1890" i="5"/>
  <c r="E1890" i="5"/>
  <c r="V1891" i="5"/>
  <c r="E1891" i="5"/>
  <c r="V1892" i="5"/>
  <c r="E1892" i="5"/>
  <c r="V1893" i="5"/>
  <c r="E1893" i="5"/>
  <c r="V1894" i="5"/>
  <c r="E1894" i="5"/>
  <c r="X1894" i="5" s="1"/>
  <c r="V1895" i="5"/>
  <c r="E1895" i="5"/>
  <c r="V1896" i="5"/>
  <c r="E1896" i="5"/>
  <c r="V1897" i="5"/>
  <c r="E1897" i="5"/>
  <c r="V1898" i="5"/>
  <c r="E1898" i="5"/>
  <c r="V1899" i="5"/>
  <c r="E1899" i="5"/>
  <c r="V1900" i="5"/>
  <c r="E1900" i="5"/>
  <c r="V1901" i="5"/>
  <c r="E1901" i="5"/>
  <c r="X1901" i="5" s="1"/>
  <c r="V1902" i="5"/>
  <c r="E1902" i="5"/>
  <c r="X1902" i="5" s="1"/>
  <c r="V1903" i="5"/>
  <c r="E1903" i="5"/>
  <c r="V1904" i="5"/>
  <c r="E1904" i="5"/>
  <c r="V1905" i="5"/>
  <c r="E1905" i="5"/>
  <c r="V1906" i="5"/>
  <c r="E1906" i="5"/>
  <c r="X1906" i="5" s="1"/>
  <c r="V1907" i="5"/>
  <c r="E1907" i="5"/>
  <c r="V1908" i="5"/>
  <c r="E1908" i="5"/>
  <c r="V1909" i="5"/>
  <c r="E1909" i="5"/>
  <c r="X1909" i="5" s="1"/>
  <c r="V1910" i="5"/>
  <c r="E1910" i="5"/>
  <c r="V1911" i="5"/>
  <c r="E1911" i="5"/>
  <c r="V1912" i="5"/>
  <c r="E1912" i="5"/>
  <c r="X1912" i="5" s="1"/>
  <c r="V1913" i="5"/>
  <c r="E1913" i="5"/>
  <c r="X1913" i="5" s="1"/>
  <c r="V1914" i="5"/>
  <c r="E1914" i="5"/>
  <c r="V1915" i="5"/>
  <c r="E1915" i="5"/>
  <c r="V1916" i="5"/>
  <c r="E1916" i="5"/>
  <c r="V1917" i="5"/>
  <c r="E1917" i="5"/>
  <c r="X1917" i="5" s="1"/>
  <c r="V1918" i="5"/>
  <c r="E1918" i="5"/>
  <c r="V1919" i="5"/>
  <c r="E1919" i="5"/>
  <c r="V1920" i="5"/>
  <c r="E1920" i="5"/>
  <c r="X1920" i="5" s="1"/>
  <c r="V1921" i="5"/>
  <c r="E1921" i="5"/>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V1933" i="5"/>
  <c r="E1933" i="5"/>
  <c r="V1934" i="5"/>
  <c r="E1934" i="5"/>
  <c r="V1935" i="5"/>
  <c r="E1935" i="5"/>
  <c r="V1936" i="5"/>
  <c r="E1936" i="5"/>
  <c r="X1936" i="5" s="1"/>
  <c r="V1937" i="5"/>
  <c r="E1937" i="5"/>
  <c r="X1937" i="5" s="1"/>
  <c r="V1938" i="5"/>
  <c r="E1938" i="5"/>
  <c r="V1939" i="5"/>
  <c r="E1939" i="5"/>
  <c r="X1939" i="5" s="1"/>
  <c r="V1940" i="5"/>
  <c r="E1940" i="5"/>
  <c r="V1941" i="5"/>
  <c r="E1941" i="5"/>
  <c r="V1942" i="5"/>
  <c r="E1942" i="5"/>
  <c r="V1943" i="5"/>
  <c r="E1943" i="5"/>
  <c r="V1944" i="5"/>
  <c r="E1944" i="5"/>
  <c r="V1945" i="5"/>
  <c r="E1945" i="5"/>
  <c r="X1945" i="5" s="1"/>
  <c r="V1946" i="5"/>
  <c r="E1946" i="5"/>
  <c r="V1947" i="5"/>
  <c r="E1947" i="5"/>
  <c r="V1948" i="5"/>
  <c r="E1948" i="5"/>
  <c r="X1948" i="5" s="1"/>
  <c r="V1949" i="5"/>
  <c r="E1949" i="5"/>
  <c r="X1949" i="5" s="1"/>
  <c r="V1950" i="5"/>
  <c r="E1950" i="5"/>
  <c r="V1951" i="5"/>
  <c r="E1951" i="5"/>
  <c r="V1952" i="5"/>
  <c r="E1952" i="5"/>
  <c r="V1953" i="5"/>
  <c r="E1953" i="5"/>
  <c r="V1954" i="5"/>
  <c r="E1954" i="5"/>
  <c r="V1955" i="5"/>
  <c r="E1955" i="5"/>
  <c r="V1956" i="5"/>
  <c r="E1956" i="5"/>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V1969" i="5"/>
  <c r="E1969" i="5"/>
  <c r="X1969" i="5" s="1"/>
  <c r="V1970" i="5"/>
  <c r="E1970" i="5"/>
  <c r="V1971" i="5"/>
  <c r="E1971" i="5"/>
  <c r="V1972" i="5"/>
  <c r="E1972" i="5"/>
  <c r="V1973" i="5"/>
  <c r="E1973" i="5"/>
  <c r="X1973" i="5" s="1"/>
  <c r="V1974" i="5"/>
  <c r="E1974" i="5"/>
  <c r="V1975" i="5"/>
  <c r="E1975" i="5"/>
  <c r="V1976" i="5"/>
  <c r="E1976" i="5"/>
  <c r="V1977" i="5"/>
  <c r="E1977" i="5"/>
  <c r="V1978" i="5"/>
  <c r="E1978" i="5"/>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V1989" i="5"/>
  <c r="E1989" i="5"/>
  <c r="V1990" i="5"/>
  <c r="E1990" i="5"/>
  <c r="V1991" i="5"/>
  <c r="E1991" i="5"/>
  <c r="V1992" i="5"/>
  <c r="E1992" i="5"/>
  <c r="V1993" i="5"/>
  <c r="E1993" i="5"/>
  <c r="V1994" i="5"/>
  <c r="E1994" i="5"/>
  <c r="V1995" i="5"/>
  <c r="E1995" i="5"/>
  <c r="V1996" i="5"/>
  <c r="E1996" i="5"/>
  <c r="X1996" i="5" s="1"/>
  <c r="V1997" i="5"/>
  <c r="E1997" i="5"/>
  <c r="X1997" i="5" s="1"/>
  <c r="V1998" i="5"/>
  <c r="E1998" i="5"/>
  <c r="V1999" i="5"/>
  <c r="E1999" i="5"/>
  <c r="V2000" i="5"/>
  <c r="E2000" i="5"/>
  <c r="V2001" i="5"/>
  <c r="E2001" i="5"/>
  <c r="X2001" i="5" s="1"/>
  <c r="V2002" i="5"/>
  <c r="E2002" i="5"/>
  <c r="V2003" i="5"/>
  <c r="E2003" i="5"/>
  <c r="V2004" i="5"/>
  <c r="E2004" i="5"/>
  <c r="X2004" i="5" s="1"/>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X2020" i="5" s="1"/>
  <c r="V2021" i="5"/>
  <c r="E2021" i="5"/>
  <c r="X2021" i="5" s="1"/>
  <c r="V2022" i="5"/>
  <c r="E2022" i="5"/>
  <c r="V2023" i="5"/>
  <c r="E2023" i="5"/>
  <c r="V2024" i="5"/>
  <c r="E2024" i="5"/>
  <c r="V2025" i="5"/>
  <c r="E2025" i="5"/>
  <c r="X2025" i="5" s="1"/>
  <c r="V2026" i="5"/>
  <c r="E2026" i="5"/>
  <c r="V2027" i="5"/>
  <c r="E2027" i="5"/>
  <c r="V2028" i="5"/>
  <c r="E2028" i="5"/>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X2064" i="5" s="1"/>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V2116" i="5"/>
  <c r="E2116" i="5"/>
  <c r="V2117" i="5"/>
  <c r="E2117" i="5"/>
  <c r="X2117" i="5" s="1"/>
  <c r="V2118" i="5"/>
  <c r="E2118" i="5"/>
  <c r="V2119" i="5"/>
  <c r="E2119" i="5"/>
  <c r="V2120" i="5"/>
  <c r="E2120" i="5"/>
  <c r="V2121" i="5"/>
  <c r="E2121" i="5"/>
  <c r="V2122" i="5"/>
  <c r="E2122" i="5"/>
  <c r="V2123" i="5"/>
  <c r="E2123" i="5"/>
  <c r="V2124" i="5"/>
  <c r="E2124" i="5"/>
  <c r="V2125" i="5"/>
  <c r="E2125" i="5"/>
  <c r="X2125" i="5" s="1"/>
  <c r="V2126" i="5"/>
  <c r="E2126" i="5"/>
  <c r="X2126" i="5" s="1"/>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X2156" i="5" s="1"/>
  <c r="V2157" i="5"/>
  <c r="E2157" i="5"/>
  <c r="V2158" i="5"/>
  <c r="E2158" i="5"/>
  <c r="V2159" i="5"/>
  <c r="E2159" i="5"/>
  <c r="V2160" i="5"/>
  <c r="E2160" i="5"/>
  <c r="V2161" i="5"/>
  <c r="E2161" i="5"/>
  <c r="X2161" i="5" s="1"/>
  <c r="V2162" i="5"/>
  <c r="E2162" i="5"/>
  <c r="V2163" i="5"/>
  <c r="E2163" i="5"/>
  <c r="V2164" i="5"/>
  <c r="E2164" i="5"/>
  <c r="V2165" i="5"/>
  <c r="E2165" i="5"/>
  <c r="V2166" i="5"/>
  <c r="E2166" i="5"/>
  <c r="X2166" i="5" s="1"/>
  <c r="V2167" i="5"/>
  <c r="E2167" i="5"/>
  <c r="V2168" i="5"/>
  <c r="E2168" i="5"/>
  <c r="V2169" i="5"/>
  <c r="E2169" i="5"/>
  <c r="V2170" i="5"/>
  <c r="E2170" i="5"/>
  <c r="V2171" i="5"/>
  <c r="E2171" i="5"/>
  <c r="V2172" i="5"/>
  <c r="E2172" i="5"/>
  <c r="V2173" i="5"/>
  <c r="E2173" i="5"/>
  <c r="V2174" i="5"/>
  <c r="E2174" i="5"/>
  <c r="X2174" i="5" s="1"/>
  <c r="V2175" i="5"/>
  <c r="E2175" i="5"/>
  <c r="V2176" i="5"/>
  <c r="E2176" i="5"/>
  <c r="V2177" i="5"/>
  <c r="E2177" i="5"/>
  <c r="V2178" i="5"/>
  <c r="E2178" i="5"/>
  <c r="V2179" i="5"/>
  <c r="E2179" i="5"/>
  <c r="V2180" i="5"/>
  <c r="E2180" i="5"/>
  <c r="V2181" i="5"/>
  <c r="E2181" i="5"/>
  <c r="V2182" i="5"/>
  <c r="E2182" i="5"/>
  <c r="X2182" i="5" s="1"/>
  <c r="V2183" i="5"/>
  <c r="E2183" i="5"/>
  <c r="V2184" i="5"/>
  <c r="E2184" i="5"/>
  <c r="V2185" i="5"/>
  <c r="E2185" i="5"/>
  <c r="X2185" i="5" s="1"/>
  <c r="V2186" i="5"/>
  <c r="E2186" i="5"/>
  <c r="V2187" i="5"/>
  <c r="E2187" i="5"/>
  <c r="V2188" i="5"/>
  <c r="E2188" i="5"/>
  <c r="X2188" i="5" s="1"/>
  <c r="V2189" i="5"/>
  <c r="E2189" i="5"/>
  <c r="V2190" i="5"/>
  <c r="E2190" i="5"/>
  <c r="V2191" i="5"/>
  <c r="E2191" i="5"/>
  <c r="V2192" i="5"/>
  <c r="E2192" i="5"/>
  <c r="V2193" i="5"/>
  <c r="E2193" i="5"/>
  <c r="V2194" i="5"/>
  <c r="E2194" i="5"/>
  <c r="X2194" i="5" s="1"/>
  <c r="V2195" i="5"/>
  <c r="E2195" i="5"/>
  <c r="V2196" i="5"/>
  <c r="E2196" i="5"/>
  <c r="V2197" i="5"/>
  <c r="E2197" i="5"/>
  <c r="V2198" i="5"/>
  <c r="E2198" i="5"/>
  <c r="V2199" i="5"/>
  <c r="E2199" i="5"/>
  <c r="V2200" i="5"/>
  <c r="E2200" i="5"/>
  <c r="V2201" i="5"/>
  <c r="E2201" i="5"/>
  <c r="X2201" i="5" s="1"/>
  <c r="V2202" i="5"/>
  <c r="E2202" i="5"/>
  <c r="X2202" i="5" s="1"/>
  <c r="V2203" i="5"/>
  <c r="E2203" i="5"/>
  <c r="V2204" i="5"/>
  <c r="E2204" i="5"/>
  <c r="V2205" i="5"/>
  <c r="E2205" i="5"/>
  <c r="V2206" i="5"/>
  <c r="E2206" i="5"/>
  <c r="V2207" i="5"/>
  <c r="E2207" i="5"/>
  <c r="V2208" i="5"/>
  <c r="E2208" i="5"/>
  <c r="V2209" i="5"/>
  <c r="E2209" i="5"/>
  <c r="X2209" i="5" s="1"/>
  <c r="V2210" i="5"/>
  <c r="E2210" i="5"/>
  <c r="X2210" i="5" s="1"/>
  <c r="V2211" i="5"/>
  <c r="E2211" i="5"/>
  <c r="V2212" i="5"/>
  <c r="E2212" i="5"/>
  <c r="V2213" i="5"/>
  <c r="E2213" i="5"/>
  <c r="V2214" i="5"/>
  <c r="E2214" i="5"/>
  <c r="V2215" i="5"/>
  <c r="E2215" i="5"/>
  <c r="V2216" i="5"/>
  <c r="E2216" i="5"/>
  <c r="V2217" i="5"/>
  <c r="E2217" i="5"/>
  <c r="X2217" i="5" s="1"/>
  <c r="V2218" i="5"/>
  <c r="E2218" i="5"/>
  <c r="X2218" i="5" s="1"/>
  <c r="V2219" i="5"/>
  <c r="E2219" i="5"/>
  <c r="V2220" i="5"/>
  <c r="E2220" i="5"/>
  <c r="X2220" i="5" s="1"/>
  <c r="V2221" i="5"/>
  <c r="E2221" i="5"/>
  <c r="X2221" i="5" s="1"/>
  <c r="V2222" i="5"/>
  <c r="E2222" i="5"/>
  <c r="V2223" i="5"/>
  <c r="E2223" i="5"/>
  <c r="V2224" i="5"/>
  <c r="E2224" i="5"/>
  <c r="X2224" i="5" s="1"/>
  <c r="V2225" i="5"/>
  <c r="E2225" i="5"/>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X2241" i="5" s="1"/>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V2254" i="5"/>
  <c r="E2254" i="5"/>
  <c r="V2255" i="5"/>
  <c r="E2255" i="5"/>
  <c r="V2256" i="5"/>
  <c r="E2256" i="5"/>
  <c r="X2256" i="5" s="1"/>
  <c r="V2257" i="5"/>
  <c r="E2257" i="5"/>
  <c r="V2258" i="5"/>
  <c r="E2258" i="5"/>
  <c r="V2259" i="5"/>
  <c r="E2259" i="5"/>
  <c r="V2260" i="5"/>
  <c r="E2260" i="5"/>
  <c r="X2260" i="5" s="1"/>
  <c r="V2261" i="5"/>
  <c r="E2261" i="5"/>
  <c r="X2261" i="5" s="1"/>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V2273" i="5"/>
  <c r="E2273" i="5"/>
  <c r="V2274" i="5"/>
  <c r="E2274" i="5"/>
  <c r="X2274" i="5" s="1"/>
  <c r="V2275" i="5"/>
  <c r="E2275" i="5"/>
  <c r="V2276" i="5"/>
  <c r="E2276" i="5"/>
  <c r="V2277" i="5"/>
  <c r="E2277" i="5"/>
  <c r="V2278" i="5"/>
  <c r="E2278" i="5"/>
  <c r="V2279" i="5"/>
  <c r="E2279" i="5"/>
  <c r="V2280" i="5"/>
  <c r="E2280" i="5"/>
  <c r="X2280" i="5" s="1"/>
  <c r="V2281" i="5"/>
  <c r="E2281" i="5"/>
  <c r="V2282" i="5"/>
  <c r="E2282" i="5"/>
  <c r="X2282" i="5" s="1"/>
  <c r="V2283" i="5"/>
  <c r="E2283" i="5"/>
  <c r="V2284" i="5"/>
  <c r="E2284" i="5"/>
  <c r="V2285" i="5"/>
  <c r="E2285" i="5"/>
  <c r="V2286" i="5"/>
  <c r="E2286" i="5"/>
  <c r="X2286" i="5" s="1"/>
  <c r="V2287" i="5"/>
  <c r="E2287" i="5"/>
  <c r="V2288" i="5"/>
  <c r="E2288" i="5"/>
  <c r="V2289" i="5"/>
  <c r="E2289" i="5"/>
  <c r="V2290" i="5"/>
  <c r="E2290" i="5"/>
  <c r="V2291" i="5"/>
  <c r="E2291" i="5"/>
  <c r="V2292" i="5"/>
  <c r="E2292" i="5"/>
  <c r="V2293" i="5"/>
  <c r="E2293" i="5"/>
  <c r="V2294" i="5"/>
  <c r="E2294" i="5"/>
  <c r="X2294" i="5" s="1"/>
  <c r="V2295" i="5"/>
  <c r="E2295" i="5"/>
  <c r="V2296" i="5"/>
  <c r="E2296" i="5"/>
  <c r="V2297" i="5"/>
  <c r="E2297" i="5"/>
  <c r="V2298" i="5"/>
  <c r="E2298" i="5"/>
  <c r="V2299" i="5"/>
  <c r="E2299" i="5"/>
  <c r="V2300" i="5"/>
  <c r="E2300" i="5"/>
  <c r="V2301" i="5"/>
  <c r="E2301" i="5"/>
  <c r="V2302" i="5"/>
  <c r="E2302" i="5"/>
  <c r="V2303" i="5"/>
  <c r="E2303" i="5"/>
  <c r="V2304" i="5"/>
  <c r="E2304" i="5"/>
  <c r="V2305" i="5"/>
  <c r="E2305" i="5"/>
  <c r="X2305" i="5" s="1"/>
  <c r="V2306" i="5"/>
  <c r="E2306" i="5"/>
  <c r="V2307" i="5"/>
  <c r="E2307" i="5"/>
  <c r="V2308" i="5"/>
  <c r="E2308" i="5"/>
  <c r="V2309" i="5"/>
  <c r="E2309" i="5"/>
  <c r="X2309" i="5" s="1"/>
  <c r="V2310" i="5"/>
  <c r="E2310" i="5"/>
  <c r="V2311" i="5"/>
  <c r="E2311" i="5"/>
  <c r="V2312" i="5"/>
  <c r="E2312" i="5"/>
  <c r="V2313" i="5"/>
  <c r="E2313" i="5"/>
  <c r="V2314" i="5"/>
  <c r="E2314" i="5"/>
  <c r="V2315" i="5"/>
  <c r="E2315" i="5"/>
  <c r="V2316" i="5"/>
  <c r="E2316" i="5"/>
  <c r="X2316" i="5" s="1"/>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X2345" i="5" s="1"/>
  <c r="V2346" i="5"/>
  <c r="E2346" i="5"/>
  <c r="X2346" i="5" s="1"/>
  <c r="V2347" i="5"/>
  <c r="E2347" i="5"/>
  <c r="V2348" i="5"/>
  <c r="E2348" i="5"/>
  <c r="V2349" i="5"/>
  <c r="E2349" i="5"/>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V2359" i="5"/>
  <c r="E2359" i="5"/>
  <c r="V2360" i="5"/>
  <c r="E2360" i="5"/>
  <c r="V2361" i="5"/>
  <c r="E2361" i="5"/>
  <c r="V2362" i="5"/>
  <c r="E2362" i="5"/>
  <c r="V2363" i="5"/>
  <c r="E2363" i="5"/>
  <c r="V2364" i="5"/>
  <c r="E2364" i="5"/>
  <c r="X2364" i="5" s="1"/>
  <c r="V2365" i="5"/>
  <c r="E2365" i="5"/>
  <c r="X2365" i="5" s="1"/>
  <c r="V2366" i="5"/>
  <c r="E2366" i="5"/>
  <c r="X2366" i="5" s="1"/>
  <c r="V2367" i="5"/>
  <c r="E2367" i="5"/>
  <c r="X2367" i="5" s="1"/>
  <c r="V2368" i="5"/>
  <c r="E2368" i="5"/>
  <c r="X2368" i="5" s="1"/>
  <c r="V2369" i="5"/>
  <c r="E2369" i="5"/>
  <c r="V2370" i="5"/>
  <c r="E2370" i="5"/>
  <c r="V2371" i="5"/>
  <c r="E2371" i="5"/>
  <c r="V2372" i="5"/>
  <c r="E2372" i="5"/>
  <c r="X2372" i="5" s="1"/>
  <c r="V2373" i="5"/>
  <c r="E2373" i="5"/>
  <c r="X2373" i="5" s="1"/>
  <c r="V2374" i="5"/>
  <c r="E2374" i="5"/>
  <c r="V2375" i="5"/>
  <c r="E2375" i="5"/>
  <c r="X2375" i="5" s="1"/>
  <c r="V2376" i="5"/>
  <c r="E2376" i="5"/>
  <c r="V2377" i="5"/>
  <c r="E2377" i="5"/>
  <c r="V2378" i="5"/>
  <c r="E2378" i="5"/>
  <c r="V2379" i="5"/>
  <c r="E2379" i="5"/>
  <c r="V2380" i="5"/>
  <c r="E2380" i="5"/>
  <c r="X2380" i="5" s="1"/>
  <c r="V2381" i="5"/>
  <c r="E2381" i="5"/>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X2412" i="5" s="1"/>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X2441" i="5" s="1"/>
  <c r="V2442" i="5"/>
  <c r="E2442" i="5"/>
  <c r="X2442" i="5" s="1"/>
  <c r="V2443" i="5"/>
  <c r="E2443" i="5"/>
  <c r="X2443" i="5" s="1"/>
  <c r="V2444" i="5"/>
  <c r="E2444" i="5"/>
  <c r="V2445" i="5"/>
  <c r="E2445" i="5"/>
  <c r="V2446" i="5"/>
  <c r="E2446" i="5"/>
  <c r="V2447" i="5"/>
  <c r="E2447" i="5"/>
  <c r="V2448" i="5"/>
  <c r="E2448" i="5"/>
  <c r="V2449" i="5"/>
  <c r="E2449" i="5"/>
  <c r="V2450" i="5"/>
  <c r="E2450" i="5"/>
  <c r="X2450" i="5" s="1"/>
  <c r="V2451" i="5"/>
  <c r="E2451" i="5"/>
  <c r="X2451" i="5" s="1"/>
  <c r="V2452" i="5"/>
  <c r="E2452" i="5"/>
  <c r="X2452" i="5" s="1"/>
  <c r="V2453" i="5"/>
  <c r="E2453" i="5"/>
  <c r="X2453" i="5" s="1"/>
  <c r="V2454" i="5"/>
  <c r="E2454" i="5"/>
  <c r="V2455" i="5"/>
  <c r="E2455" i="5"/>
  <c r="V2456" i="5"/>
  <c r="E2456" i="5"/>
  <c r="V2457" i="5"/>
  <c r="E2457" i="5"/>
  <c r="X2457" i="5" s="1"/>
  <c r="V2458" i="5"/>
  <c r="E2458" i="5"/>
  <c r="V2459" i="5"/>
  <c r="E2459" i="5"/>
  <c r="V2460" i="5"/>
  <c r="E2460" i="5"/>
  <c r="V2461" i="5"/>
  <c r="E2461" i="5"/>
  <c r="X2461" i="5" s="1"/>
  <c r="V2462" i="5"/>
  <c r="E2462" i="5"/>
  <c r="X2462" i="5" s="1"/>
  <c r="V2463" i="5"/>
  <c r="E2463" i="5"/>
  <c r="V2464" i="5"/>
  <c r="E2464" i="5"/>
  <c r="V2465" i="5"/>
  <c r="E2465" i="5"/>
  <c r="V2466" i="5"/>
  <c r="E2466" i="5"/>
  <c r="X2466" i="5" s="1"/>
  <c r="V2467" i="5"/>
  <c r="E2467" i="5"/>
  <c r="V2468" i="5"/>
  <c r="E2468" i="5"/>
  <c r="V2469" i="5"/>
  <c r="E2469" i="5"/>
  <c r="X2469" i="5" s="1"/>
  <c r="V2470" i="5"/>
  <c r="E2470" i="5"/>
  <c r="V2471" i="5"/>
  <c r="E2471" i="5"/>
  <c r="V2472" i="5"/>
  <c r="E2472" i="5"/>
  <c r="X2472" i="5" s="1"/>
  <c r="V2473" i="5"/>
  <c r="E2473" i="5"/>
  <c r="V2474" i="5"/>
  <c r="E2474" i="5"/>
  <c r="V2475" i="5"/>
  <c r="E2475" i="5"/>
  <c r="V2476" i="5"/>
  <c r="E2476" i="5"/>
  <c r="V2477" i="5"/>
  <c r="E2477" i="5"/>
  <c r="X2477" i="5" s="1"/>
  <c r="V2478" i="5"/>
  <c r="E2478" i="5"/>
  <c r="V2479" i="5"/>
  <c r="E2479" i="5"/>
  <c r="V2480" i="5"/>
  <c r="E2480" i="5"/>
  <c r="V2481" i="5"/>
  <c r="E2481" i="5"/>
  <c r="V2482" i="5"/>
  <c r="E2482" i="5"/>
  <c r="V2483" i="5"/>
  <c r="E2483" i="5"/>
  <c r="V2484" i="5"/>
  <c r="E2484" i="5"/>
  <c r="X2484" i="5" s="1"/>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c r="B55" i="6"/>
  <c r="G55" i="6" s="1"/>
  <c r="B54" i="6"/>
  <c r="G54" i="6"/>
  <c r="B17" i="6"/>
  <c r="B16" i="6"/>
  <c r="B15" i="6"/>
  <c r="B14" i="6"/>
  <c r="G14" i="6" s="1"/>
  <c r="H14" i="6" s="1"/>
  <c r="H13" i="6"/>
  <c r="B12" i="6"/>
  <c r="G12" i="6" s="1"/>
  <c r="H12" i="6" s="1"/>
  <c r="B11" i="6"/>
  <c r="G11" i="6" s="1"/>
  <c r="H11" i="6" s="1"/>
  <c r="D11" i="6" s="1"/>
  <c r="G10" i="6"/>
  <c r="H10" i="6" s="1"/>
  <c r="D10" i="6" s="1"/>
  <c r="G9" i="6"/>
  <c r="H9" i="6"/>
  <c r="B8" i="6"/>
  <c r="G8" i="6" s="1"/>
  <c r="H8" i="6" s="1"/>
  <c r="D8" i="6" s="1"/>
  <c r="B7" i="6"/>
  <c r="G7" i="6" s="1"/>
  <c r="H7" i="6" s="1"/>
  <c r="B6" i="6"/>
  <c r="G6" i="6"/>
  <c r="B5" i="6"/>
  <c r="F6" i="6"/>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B44" i="4" s="1"/>
  <c r="A29" i="6" s="1"/>
  <c r="P43" i="4"/>
  <c r="Q43" i="4" s="1"/>
  <c r="P41" i="4"/>
  <c r="P40" i="4"/>
  <c r="B40" i="4" s="1"/>
  <c r="B52" i="4" s="1"/>
  <c r="A36"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X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X341" i="5"/>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60" i="5"/>
  <c r="X80" i="5"/>
  <c r="X84"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10" i="5"/>
  <c r="I612" i="5"/>
  <c r="I616" i="5"/>
  <c r="I620" i="5"/>
  <c r="I624" i="5"/>
  <c r="X626" i="5"/>
  <c r="I628" i="5"/>
  <c r="I636" i="5"/>
  <c r="X638" i="5"/>
  <c r="X642"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1"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R1312" i="5"/>
  <c r="J1312" i="5"/>
  <c r="I1312" i="5"/>
  <c r="F1312" i="5"/>
  <c r="X1312" i="5"/>
  <c r="R1316" i="5"/>
  <c r="J1316" i="5"/>
  <c r="I1316" i="5"/>
  <c r="F1316" i="5"/>
  <c r="X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X1411" i="5"/>
  <c r="AB1411" i="5"/>
  <c r="X1414"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X1885" i="5"/>
  <c r="R1886" i="5"/>
  <c r="X1890" i="5"/>
  <c r="AB1890" i="5"/>
  <c r="H1892" i="5"/>
  <c r="R1894" i="5"/>
  <c r="X1898"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72" i="5"/>
  <c r="X1976" i="5"/>
  <c r="X1988" i="5"/>
  <c r="X1992" i="5"/>
  <c r="X2000" i="5"/>
  <c r="X2008" i="5"/>
  <c r="X2024" i="5"/>
  <c r="X2028" i="5"/>
  <c r="X2040" i="5"/>
  <c r="X2048" i="5"/>
  <c r="R2053" i="5"/>
  <c r="R2061" i="5"/>
  <c r="X2080"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J2316" i="5"/>
  <c r="F2316" i="5"/>
  <c r="J2371" i="5"/>
  <c r="R2371" i="5"/>
  <c r="I2371" i="5"/>
  <c r="H2371" i="5"/>
  <c r="F2371" i="5"/>
  <c r="X2371" i="5"/>
  <c r="R2117" i="5"/>
  <c r="X2118" i="5"/>
  <c r="F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52" i="6" s="1"/>
  <c r="X2438" i="5"/>
  <c r="F2442" i="5"/>
  <c r="J2442" i="5"/>
  <c r="I2442" i="5"/>
  <c r="H2442" i="5"/>
  <c r="AB2460" i="5"/>
  <c r="F2497" i="5"/>
  <c r="R2497" i="5"/>
  <c r="J2497" i="5"/>
  <c r="I2497" i="5"/>
  <c r="H2497" i="5"/>
  <c r="S2501" i="5"/>
  <c r="F64" i="6"/>
  <c r="G5" i="6"/>
  <c r="H5" i="6"/>
  <c r="D5"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D9" i="6"/>
  <c r="G15" i="6"/>
  <c r="H15" i="6" s="1"/>
  <c r="B20" i="6"/>
  <c r="F25" i="6" s="1"/>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c r="A38" i="2"/>
  <c r="J4" i="5"/>
  <c r="B41" i="4"/>
  <c r="B53" i="4" s="1"/>
  <c r="A3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1" i="6" s="1"/>
  <c r="H41" i="6" s="1"/>
  <c r="X18" i="5"/>
  <c r="B52" i="6"/>
  <c r="G52" i="6" s="1"/>
  <c r="B37" i="6"/>
  <c r="G37" i="6" s="1"/>
  <c r="B42" i="6"/>
  <c r="G42" i="6" s="1"/>
  <c r="B40" i="6"/>
  <c r="G40" i="6" s="1"/>
  <c r="B50" i="6"/>
  <c r="G50" i="6" s="1"/>
  <c r="B25" i="6"/>
  <c r="G25" i="6" s="1"/>
  <c r="B35" i="6"/>
  <c r="G35" i="6" s="1"/>
  <c r="G32" i="6"/>
  <c r="F2426" i="5"/>
  <c r="X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1" i="6"/>
  <c r="H21" i="6" s="1"/>
  <c r="D21" i="6" s="1"/>
  <c r="G20" i="6"/>
  <c r="B45" i="6"/>
  <c r="G45" i="6" s="1"/>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H46" i="6" s="1"/>
  <c r="D46" i="6" s="1"/>
  <c r="F36"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9" i="4"/>
  <c r="A42" i="6" s="1"/>
  <c r="H2463" i="5"/>
  <c r="I2463" i="5"/>
  <c r="F2463" i="5"/>
  <c r="X2463" i="5"/>
  <c r="R2463" i="5"/>
  <c r="J2463" i="5"/>
  <c r="F32" i="6"/>
  <c r="H32" i="6" s="1"/>
  <c r="F47" i="6"/>
  <c r="H4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C6" i="5" l="1"/>
  <c r="AB6" i="5" s="1"/>
  <c r="B5" i="5"/>
  <c r="C5" i="5"/>
  <c r="B62" i="4"/>
  <c r="A44" i="6" s="1"/>
  <c r="B33" i="4"/>
  <c r="A20" i="6" s="1"/>
  <c r="B51" i="4"/>
  <c r="A35" i="6" s="1"/>
  <c r="B55" i="4"/>
  <c r="A38" i="6" s="1"/>
  <c r="B31" i="4"/>
  <c r="A18" i="6" s="1"/>
  <c r="B87" i="4"/>
  <c r="A62" i="6" s="1"/>
  <c r="B37" i="4"/>
  <c r="A23" i="6" s="1"/>
  <c r="B75" i="4"/>
  <c r="A54" i="6" s="1"/>
  <c r="B81" i="4"/>
  <c r="A58" i="6" s="1"/>
  <c r="F30" i="6"/>
  <c r="F35" i="6"/>
  <c r="F45" i="6"/>
  <c r="H45" i="6" s="1"/>
  <c r="D45" i="6" s="1"/>
  <c r="F66" i="6"/>
  <c r="F40" i="6"/>
  <c r="F50" i="6"/>
  <c r="H50" i="6" s="1"/>
  <c r="D50" i="6" s="1"/>
  <c r="H20" i="6"/>
  <c r="D20" i="6" s="1"/>
  <c r="H30" i="6"/>
  <c r="D30" i="6" s="1"/>
  <c r="H25" i="6"/>
  <c r="C25" i="6" s="1"/>
  <c r="C16" i="6"/>
  <c r="H40" i="6"/>
  <c r="D40" i="6" s="1"/>
  <c r="A17" i="6"/>
  <c r="H35" i="6"/>
  <c r="D35" i="6" s="1"/>
  <c r="D25" i="6"/>
  <c r="C20" i="6"/>
  <c r="D14" i="6"/>
  <c r="D47" i="6"/>
  <c r="C47" i="6"/>
  <c r="K68" i="6"/>
  <c r="D17" i="6"/>
  <c r="H52" i="6"/>
  <c r="D52" i="6" s="1"/>
  <c r="C32" i="6"/>
  <c r="D32" i="6"/>
  <c r="C41" i="6"/>
  <c r="D41" i="6"/>
  <c r="D15" i="6"/>
  <c r="B34" i="4"/>
  <c r="A21" i="6" s="1"/>
  <c r="D16" i="6"/>
  <c r="F68" i="6"/>
  <c r="F42" i="6"/>
  <c r="H42" i="6" s="1"/>
  <c r="D42" i="6" s="1"/>
  <c r="B71" i="4"/>
  <c r="A52" i="6" s="1"/>
  <c r="F51" i="6"/>
  <c r="H51" i="6" s="1"/>
  <c r="D51" i="6" s="1"/>
  <c r="F31" i="6"/>
  <c r="H31" i="6" s="1"/>
  <c r="B85" i="4"/>
  <c r="A60" i="6" s="1"/>
  <c r="C22" i="6"/>
  <c r="B89" i="4"/>
  <c r="A63" i="6" s="1"/>
  <c r="C15" i="6"/>
  <c r="B79" i="4"/>
  <c r="A57" i="6" s="1"/>
  <c r="K67" i="6"/>
  <c r="H27" i="6"/>
  <c r="D27" i="6" s="1"/>
  <c r="B65" i="4"/>
  <c r="A47" i="6" s="1"/>
  <c r="F67" i="6"/>
  <c r="G37" i="4"/>
  <c r="B36" i="6"/>
  <c r="G36" i="6" s="1"/>
  <c r="H36" i="6" s="1"/>
  <c r="B26" i="6"/>
  <c r="G26" i="6" s="1"/>
  <c r="H26" i="6" s="1"/>
  <c r="B31" i="6"/>
  <c r="G31" i="6" s="1"/>
  <c r="B49" i="4"/>
  <c r="A33" i="6" s="1"/>
  <c r="C42" i="6"/>
  <c r="B61" i="4"/>
  <c r="A43" i="6" s="1"/>
  <c r="B77" i="4"/>
  <c r="A55" i="6" s="1"/>
  <c r="C27" i="6"/>
  <c r="B43" i="4"/>
  <c r="A28" i="6" s="1"/>
  <c r="C14" i="6"/>
  <c r="B83" i="4"/>
  <c r="A59" i="6" s="1"/>
  <c r="B67" i="4"/>
  <c r="A48" i="6" s="1"/>
  <c r="C51" i="6"/>
  <c r="C21" i="6"/>
  <c r="F37" i="6"/>
  <c r="H37" i="6" s="1"/>
  <c r="B24" i="6"/>
  <c r="G24" i="6" s="1"/>
  <c r="C35" i="6"/>
  <c r="C40" i="6"/>
  <c r="C46" i="6"/>
  <c r="C45" i="6"/>
  <c r="C17" i="6"/>
  <c r="B19" i="6"/>
  <c r="F19" i="6"/>
  <c r="D12" i="6"/>
  <c r="C12" i="6"/>
  <c r="G61" i="4"/>
  <c r="D49" i="4"/>
  <c r="D74" i="4"/>
  <c r="B70" i="4"/>
  <c r="A51" i="6" s="1"/>
  <c r="C7" i="6"/>
  <c r="D7" i="6"/>
  <c r="B56" i="4"/>
  <c r="A39" i="6" s="1"/>
  <c r="B68" i="4"/>
  <c r="A49" i="6" s="1"/>
  <c r="B63" i="4"/>
  <c r="A45" i="6" s="1"/>
  <c r="B57" i="4"/>
  <c r="A40" i="6" s="1"/>
  <c r="G55" i="4"/>
  <c r="G43" i="4"/>
  <c r="C9" i="6"/>
  <c r="C10" i="6"/>
  <c r="B50" i="4"/>
  <c r="A34" i="6" s="1"/>
  <c r="B69" i="4"/>
  <c r="A50" i="6" s="1"/>
  <c r="G74" i="4"/>
  <c r="G49" i="4"/>
  <c r="C8" i="6"/>
  <c r="G67" i="4"/>
  <c r="C11" i="6"/>
  <c r="D6" i="6"/>
  <c r="C6" i="6"/>
  <c r="B64" i="4"/>
  <c r="A46" i="6" s="1"/>
  <c r="A26" i="6"/>
  <c r="D55" i="4"/>
  <c r="D43" i="4"/>
  <c r="C5" i="6"/>
  <c r="B58" i="4"/>
  <c r="A41" i="6" s="1"/>
  <c r="D67" i="4"/>
  <c r="D61" i="4"/>
  <c r="D31" i="4"/>
  <c r="C4" i="6"/>
  <c r="G64" i="6"/>
  <c r="F69" i="6"/>
  <c r="V6" i="5" l="1"/>
  <c r="E6" i="5" s="1"/>
  <c r="V5" i="5"/>
  <c r="G5" i="5" s="1"/>
  <c r="AB5" i="5"/>
  <c r="G67" i="6" s="1"/>
  <c r="H67" i="6" s="1"/>
  <c r="G65" i="6"/>
  <c r="C50" i="6"/>
  <c r="K66" i="6"/>
  <c r="C30" i="6"/>
  <c r="D36" i="6"/>
  <c r="C36" i="6"/>
  <c r="D26" i="6"/>
  <c r="C26" i="6"/>
  <c r="C31" i="6"/>
  <c r="D31" i="6"/>
  <c r="B44" i="6"/>
  <c r="G44" i="6" s="1"/>
  <c r="G19" i="6"/>
  <c r="H19" i="6" s="1"/>
  <c r="D37" i="6"/>
  <c r="C37" i="6"/>
  <c r="F24" i="6"/>
  <c r="C52" i="6"/>
  <c r="B39" i="6"/>
  <c r="G39" i="6" s="1"/>
  <c r="B49" i="6"/>
  <c r="G49" i="6" s="1"/>
  <c r="B34" i="6"/>
  <c r="G34" i="6" s="1"/>
  <c r="B29" i="6"/>
  <c r="G29" i="6" s="1"/>
  <c r="C69" i="6"/>
  <c r="B64" i="6"/>
  <c r="H64" i="6"/>
  <c r="R6" i="5" l="1"/>
  <c r="G6" i="5"/>
  <c r="F6" i="5"/>
  <c r="J6" i="5"/>
  <c r="H6" i="5"/>
  <c r="I6" i="5"/>
  <c r="D67" i="6"/>
  <c r="C67" i="6"/>
  <c r="G66" i="6"/>
  <c r="H66" i="6" s="1"/>
  <c r="F5" i="5"/>
  <c r="J5" i="5"/>
  <c r="R5" i="5"/>
  <c r="I5" i="5"/>
  <c r="E5" i="5"/>
  <c r="H5" i="5"/>
  <c r="G68" i="6"/>
  <c r="H68" i="6" s="1"/>
  <c r="X6" i="5"/>
  <c r="D19" i="6"/>
  <c r="C19" i="6"/>
  <c r="K65" i="6"/>
  <c r="F54" i="6"/>
  <c r="F65" i="6"/>
  <c r="F39" i="6"/>
  <c r="H39" i="6" s="1"/>
  <c r="F29" i="6"/>
  <c r="H29" i="6" s="1"/>
  <c r="H24" i="6"/>
  <c r="F34" i="6"/>
  <c r="H34" i="6" s="1"/>
  <c r="F49" i="6"/>
  <c r="H49" i="6" s="1"/>
  <c r="F44" i="6"/>
  <c r="H44" i="6" s="1"/>
  <c r="C64" i="6"/>
  <c r="D64" i="6"/>
  <c r="S6" i="5"/>
  <c r="X5" i="5" l="1"/>
  <c r="G69" i="6" a="1"/>
  <c r="G69" i="6" s="1"/>
  <c r="H69" i="6" s="1"/>
  <c r="D68" i="6"/>
  <c r="C68" i="6"/>
  <c r="D66" i="6"/>
  <c r="C66" i="6"/>
  <c r="D24" i="6"/>
  <c r="C24" i="6"/>
  <c r="F57" i="6"/>
  <c r="H57" i="6" s="1"/>
  <c r="F55" i="6"/>
  <c r="F58" i="6"/>
  <c r="H58" i="6" s="1"/>
  <c r="F63" i="6"/>
  <c r="H63" i="6" s="1"/>
  <c r="F62" i="6"/>
  <c r="H62" i="6" s="1"/>
  <c r="F59" i="6"/>
  <c r="H59" i="6" s="1"/>
  <c r="H54" i="6"/>
  <c r="F60" i="6"/>
  <c r="H60" i="6" s="1"/>
  <c r="D44" i="6"/>
  <c r="C44" i="6"/>
  <c r="D29" i="6"/>
  <c r="C29" i="6"/>
  <c r="D49" i="6"/>
  <c r="C49" i="6"/>
  <c r="D39" i="6"/>
  <c r="C39" i="6"/>
  <c r="D34" i="6"/>
  <c r="C34" i="6"/>
  <c r="H65" i="6"/>
  <c r="C2" i="6"/>
  <c r="B2" i="6"/>
  <c r="T6" i="5"/>
  <c r="S5" i="5"/>
  <c r="D59" i="6" l="1"/>
  <c r="C59" i="6"/>
  <c r="F56" i="6"/>
  <c r="H56" i="6" s="1"/>
  <c r="H55" i="6"/>
  <c r="C62" i="6"/>
  <c r="D62" i="6"/>
  <c r="D57" i="6"/>
  <c r="C57" i="6"/>
  <c r="D60" i="6"/>
  <c r="C60" i="6"/>
  <c r="C63" i="6"/>
  <c r="D63" i="6"/>
  <c r="D65" i="6"/>
  <c r="C65" i="6"/>
  <c r="D54" i="6"/>
  <c r="C54" i="6"/>
  <c r="H70" i="6"/>
  <c r="D2" i="6" s="1"/>
  <c r="D58" i="6"/>
  <c r="C58" i="6"/>
  <c r="T5" i="5"/>
  <c r="D55" i="6" l="1"/>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<sst xmlns="http://schemas.openxmlformats.org/spreadsheetml/2006/main" count="22331" uniqueCount="15831">
  <si>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</si>
  <si>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</si>
  <si>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</si>
  <si>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</si>
  <si>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</si>
  <si>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</si>
  <si>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</si>
  <si>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</si>
  <si>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</si>
  <si>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</si>
  <si>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</si>
  <si>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</si>
  <si>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</si>
  <si>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</si>
  <si>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</si>
  <si>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</si>
  <si>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</si>
  <si>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</si>
  <si>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</si>
  <si>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</si>
  <si>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</si>
  <si>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</si>
  <si>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</si>
  <si>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</si>
  <si>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</si>
  <si>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</si>
  <si>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</si>
  <si>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</si>
  <si>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</si>
  <si>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</si>
  <si>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</si>
  <si>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</si>
  <si>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</si>
  <si>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</si>
  <si>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</si>
  <si>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</si>
  <si>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</si>
  <si>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</si>
  <si>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</si>
  <si>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</si>
  <si>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</si>
  <si>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</si>
  <si>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</si>
  <si>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</si>
  <si>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</si>
  <si>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</si>
  <si>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</si>
  <si>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</si>
  <si>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</si>
  <si>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</si>
  <si>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</si>
  <si>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</si>
  <si>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</si>
  <si>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</si>
  <si>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</si>
  <si>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</si>
  <si>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</si>
  <si>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</si>
  <si>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</si>
  <si>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</si>
  <si>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</si>
  <si>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</si>
  <si>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</si>
  <si>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</si>
  <si>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</si>
  <si>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</si>
  <si>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</si>
  <si>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</si>
  <si>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</si>
  <si>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</si>
  <si>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</si>
  <si>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</si>
  <si>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</si>
  <si>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</si>
  <si>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</si>
  <si>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</si>
  <si>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</si>
  <si>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</si>
  <si>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</si>
  <si>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</si>
  <si>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</si>
  <si>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</si>
  <si>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</si>
  <si>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</si>
  <si>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</si>
  <si>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</si>
  <si>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</si>
  <si>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</si>
  <si>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</si>
  <si>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</si>
  <si>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</si>
  <si>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</si>
  <si>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</si>
  <si>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</si>
  <si>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</si>
  <si>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</si>
  <si>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</si>
  <si>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</si>
  <si>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</si>
  <si>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</si>
  <si>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</si>
  <si>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</si>
  <si>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</si>
  <si>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</si>
  <si>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</si>
  <si>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</si>
  <si>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</si>
  <si>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</si>
  <si>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</si>
  <si>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</si>
  <si>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</si>
  <si>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</si>
  <si>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</si>
  <si>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</si>
  <si>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</si>
  <si>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</si>
  <si>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</si>
  <si>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</si>
  <si>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</si>
  <si>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</si>
  <si>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</si>
  <si>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</si>
  <si>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</si>
  <si>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</si>
  <si>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</si>
  <si>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</si>
  <si>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</si>
  <si>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</si>
  <si>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</si>
  <si>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</si>
  <si>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</si>
  <si>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</si>
  <si>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</si>
  <si>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</si>
  <si>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</si>
  <si>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</si>
  <si>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</si>
  <si>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</si>
  <si>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</si>
  <si>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</si>
  <si>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</si>
  <si>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</si>
  <si>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</si>
  <si>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</si>
  <si>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</si>
  <si>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</si>
  <si>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</si>
  <si>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</si>
  <si>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</si>
  <si>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</si>
  <si>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</si>
  <si>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</si>
  <si>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</si>
  <si>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</si>
  <si>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</si>
  <si>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</si>
  <si>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</si>
  <si>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</si>
  <si>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</si>
  <si>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</si>
  <si>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</si>
  <si>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</si>
  <si>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</si>
  <si>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</si>
  <si>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</si>
  <si>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</si>
  <si>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</si>
  <si>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</si>
  <si>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</si>
  <si>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</si>
  <si>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</si>
  <si>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</si>
  <si>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</si>
  <si>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</si>
  <si>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</si>
  <si>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</si>
  <si>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</si>
  <si>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</si>
  <si>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</si>
  <si>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</si>
  <si>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</si>
  <si>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</si>
  <si>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</si>
  <si>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</si>
  <si>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</si>
  <si>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</si>
  <si>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</si>
  <si>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</si>
  <si>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</si>
  <si>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</si>
  <si>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</si>
  <si>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</si>
  <si>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</si>
  <si>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</si>
  <si>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</si>
  <si>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</si>
  <si>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</si>
  <si>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</si>
  <si>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</si>
  <si>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</si>
  <si>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</si>
  <si>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</si>
  <si>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</si>
  <si>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</si>
  <si>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</si>
  <si>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</si>
  <si>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</si>
  <si>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</si>
  <si>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</si>
  <si>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</si>
  <si>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</si>
  <si>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</si>
  <si>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</si>
  <si>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</si>
  <si>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</si>
  <si>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</si>
  <si>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</si>
  <si>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</si>
  <si>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</si>
  <si>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</si>
  <si>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</si>
  <si>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</si>
  <si>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</si>
  <si>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</si>
  <si>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</si>
  <si>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</si>
  <si>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</si>
  <si>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</si>
  <si>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</si>
  <si>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</si>
  <si>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</si>
  <si>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</si>
  <si>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</si>
  <si>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</si>
  <si>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</si>
  <si>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</si>
  <si>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</si>
  <si>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</si>
  <si>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</si>
  <si>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</si>
  <si>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</si>
  <si>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</si>
  <si>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</si>
  <si>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</si>
  <si>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</si>
  <si>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</si>
  <si>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</si>
  <si>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</si>
  <si>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</si>
  <si>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</si>
  <si>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</si>
  <si>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</si>
  <si>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</si>
  <si>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</si>
  <si>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</si>
  <si>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</si>
  <si>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</si>
  <si>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</si>
  <si>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</si>
  <si>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</si>
  <si>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</si>
  <si>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</si>
  <si>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</si>
  <si>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</si>
  <si>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</si>
  <si>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</si>
  <si>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</si>
  <si>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</si>
  <si>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</si>
  <si>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</si>
  <si>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</si>
  <si>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</si>
  <si>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</si>
  <si>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</si>
  <si>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</si>
  <si>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</si>
  <si>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</si>
  <si>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</si>
  <si>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</si>
  <si>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</si>
  <si>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</si>
  <si>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</si>
  <si>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</si>
  <si>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</si>
  <si>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</si>
  <si>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</si>
  <si>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</si>
  <si>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</si>
  <si>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</si>
  <si>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</si>
  <si>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</si>
  <si>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</si>
  <si>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</si>
  <si>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</si>
  <si>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</si>
  <si>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</si>
  <si>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</si>
  <si>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</si>
  <si>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</si>
  <si>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</si>
  <si>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</si>
  <si>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</si>
  <si>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</si>
  <si>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</si>
  <si>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</si>
  <si>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</si>
  <si>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</si>
  <si>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</si>
  <si>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</si>
  <si>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</si>
  <si>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</si>
  <si>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</si>
  <si>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</si>
  <si>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</si>
  <si>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</si>
  <si>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</si>
  <si>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</si>
  <si>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</si>
  <si>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</si>
  <si>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</si>
  <si>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</si>
  <si>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</si>
  <si>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</si>
  <si>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</si>
  <si>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</si>
  <si>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</si>
  <si>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</si>
  <si>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</si>
  <si>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</si>
  <si>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</si>
  <si>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</si>
  <si>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</si>
  <si>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</si>
  <si>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</si>
  <si>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</si>
  <si>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</si>
  <si>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</si>
  <si>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</si>
  <si>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</si>
  <si>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</si>
  <si>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</si>
  <si>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</si>
  <si>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</si>
  <si>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</si>
  <si>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</si>
  <si>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</si>
  <si>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</si>
  <si>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</si>
  <si>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</si>
  <si>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</si>
  <si>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</si>
  <si>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</si>
  <si>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</si>
  <si>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</si>
  <si>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</si>
  <si>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</si>
  <si>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</si>
  <si>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</si>
  <si>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</si>
  <si>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</si>
  <si>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</si>
  <si>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</si>
  <si>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</si>
  <si>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</si>
  <si>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</si>
  <si>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</si>
  <si>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</si>
  <si>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</si>
  <si>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</si>
  <si>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</si>
  <si>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</si>
  <si>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</si>
  <si>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</si>
  <si>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</si>
  <si>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</si>
  <si>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</si>
  <si>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</si>
  <si>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</si>
  <si>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</si>
  <si>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</si>
  <si>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</si>
  <si>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</si>
  <si>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</si>
  <si>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</si>
  <si>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</si>
  <si>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</si>
  <si>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</si>
  <si>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</si>
  <si>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</si>
  <si>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</si>
  <si>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</si>
  <si>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</si>
  <si>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</si>
  <si>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</si>
  <si>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</si>
  <si>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</si>
  <si>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</si>
  <si>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</si>
  <si>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</si>
  <si>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</si>
  <si>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</si>
  <si>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</si>
  <si>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</si>
  <si>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</si>
  <si>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</si>
  <si>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</si>
  <si>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</si>
  <si>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</si>
  <si>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</si>
  <si>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</si>
  <si>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</si>
  <si>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</si>
  <si>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</si>
  <si>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</si>
  <si>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</si>
  <si>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</si>
  <si>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</si>
  <si>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</si>
  <si>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</si>
  <si>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</si>
  <si>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</si>
  <si>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</si>
  <si>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</si>
  <si>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</si>
  <si>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</si>
  <si>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</si>
  <si>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</si>
  <si>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</si>
  <si>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</si>
  <si>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</si>
  <si>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</si>
  <si>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</si>
  <si>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</si>
  <si>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</si>
  <si>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</si>
  <si>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</si>
  <si>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</si>
  <si>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</si>
  <si>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</si>
  <si>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</si>
  <si>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</si>
  <si>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</si>
  <si>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</si>
  <si>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</si>
  <si>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</si>
  <si>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</si>
  <si>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</si>
  <si>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</si>
  <si>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</si>
  <si>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</si>
  <si>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</si>
  <si>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</si>
  <si>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</si>
  <si>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</si>
  <si>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</si>
  <si>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</si>
  <si>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</si>
  <si>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</si>
  <si>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</si>
  <si>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</si>
  <si>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</si>
  <si>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</si>
  <si>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</si>
  <si>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</si>
  <si>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</si>
  <si>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</si>
  <si>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</si>
  <si>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</si>
  <si>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</si>
  <si>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</si>
  <si>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</si>
  <si>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</si>
  <si>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</si>
  <si>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</si>
  <si>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</si>
  <si>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</si>
  <si>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</si>
  <si>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</si>
  <si>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</si>
  <si>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</si>
  <si>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</si>
  <si>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</si>
  <si>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</si>
  <si>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</si>
  <si>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</si>
  <si>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</si>
  <si>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</si>
  <si>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</si>
  <si>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</si>
  <si>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</si>
  <si>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</si>
  <si>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</si>
  <si>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</si>
  <si>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</si>
  <si>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</si>
  <si>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</si>
  <si>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</si>
  <si>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</si>
  <si>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</si>
  <si>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</si>
  <si>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</si>
  <si>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</si>
  <si>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</si>
  <si>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</si>
  <si>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</si>
  <si>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</si>
  <si>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</si>
  <si>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</si>
  <si>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</si>
  <si>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</si>
  <si>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</si>
  <si>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</si>
  <si>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</si>
  <si>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</si>
  <si>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</si>
  <si>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</si>
  <si>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</si>
  <si>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</si>
  <si>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</si>
  <si>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</si>
  <si>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</si>
  <si>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</si>
  <si>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</si>
  <si>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</si>
  <si>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</si>
  <si>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</si>
  <si>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</si>
  <si>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</si>
  <si>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</si>
  <si>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</si>
  <si>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</si>
  <si>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</si>
  <si>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</si>
  <si>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</si>
  <si>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</si>
  <si>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</si>
  <si>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</si>
  <si>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</si>
  <si>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</si>
  <si>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</si>
  <si>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</si>
  <si>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</si>
  <si>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</si>
  <si>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</si>
  <si>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</si>
  <si>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</si>
  <si>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</si>
  <si>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</si>
  <si>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</si>
  <si>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</si>
  <si>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</si>
  <si>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</si>
  <si>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</si>
  <si>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</si>
  <si>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</si>
  <si>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</si>
  <si>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</si>
  <si>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</si>
  <si>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</si>
  <si>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</si>
  <si>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</si>
  <si>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</si>
  <si>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</si>
  <si>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</si>
  <si>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</si>
  <si>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</si>
  <si>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</si>
  <si>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</si>
  <si>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</si>
  <si>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</si>
  <si>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</si>
  <si>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</si>
  <si>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</si>
  <si>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</si>
  <si>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</si>
  <si>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</si>
  <si>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</si>
  <si>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</si>
  <si>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</si>
  <si>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</si>
  <si>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</si>
  <si>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</si>
  <si>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</si>
  <si>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</si>
  <si>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</si>
  <si>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</si>
  <si>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</si>
  <si>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</si>
  <si>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</si>
  <si>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</si>
  <si>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</si>
  <si>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</si>
  <si>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</si>
  <si>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</si>
  <si>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</si>
  <si>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</si>
  <si>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</si>
  <si>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</si>
  <si>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</si>
  <si>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</si>
  <si>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</si>
  <si>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</si>
  <si>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</si>
  <si>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</si>
  <si>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</si>
  <si>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</si>
  <si>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</si>
  <si>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</si>
  <si>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</si>
  <si>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</si>
  <si>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</si>
  <si>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</si>
  <si>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</si>
  <si>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</si>
  <si>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</si>
  <si>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</si>
  <si>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</si>
  <si>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</si>
  <si>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</si>
  <si>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</si>
  <si>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</si>
  <si>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</si>
  <si>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</si>
  <si>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</si>
  <si>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</si>
  <si>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</si>
  <si>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</si>
  <si>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</si>
  <si>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</si>
  <si>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</si>
  <si>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</si>
  <si>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</si>
  <si>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</si>
  <si>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</si>
  <si>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</si>
  <si>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</si>
  <si>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</si>
  <si>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</si>
  <si>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</si>
  <si>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</si>
  <si>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</si>
  <si>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</si>
  <si>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</si>
  <si>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</si>
  <si>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</si>
  <si>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</si>
  <si>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</si>
  <si>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</si>
  <si>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</si>
  <si>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</si>
  <si>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</si>
  <si>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</si>
  <si>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</si>
  <si>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</si>
  <si>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</si>
  <si>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</si>
  <si>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</si>
  <si>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</si>
  <si>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</si>
  <si>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</si>
  <si>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</si>
  <si>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</si>
  <si>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</si>
  <si>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</si>
  <si>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</si>
  <si>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</si>
  <si>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</si>
  <si>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</si>
  <si>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</si>
  <si>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</si>
  <si>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</si>
  <si>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</si>
  <si>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</si>
  <si>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</si>
  <si>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</si>
  <si>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</si>
  <si>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</si>
  <si>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</si>
  <si>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</si>
  <si>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</si>
  <si>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</si>
  <si>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</si>
  <si>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</si>
  <si>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</si>
  <si>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</si>
  <si>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</si>
  <si>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</si>
  <si>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</si>
  <si>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</si>
  <si>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</si>
  <si>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</si>
  <si>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</si>
  <si>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</si>
  <si>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</si>
  <si>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</si>
  <si>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</si>
  <si>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</si>
  <si>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</si>
  <si>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</si>
  <si>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</si>
  <si>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</si>
  <si>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</si>
  <si>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</si>
  <si>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</si>
  <si>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</si>
  <si>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</si>
  <si>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</si>
  <si>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</si>
  <si>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</si>
  <si>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</si>
  <si>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</si>
  <si>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</si>
  <si>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</si>
  <si>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</si>
  <si>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</si>
  <si>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</si>
  <si>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</si>
  <si>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</si>
  <si>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</si>
  <si>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</si>
  <si>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</si>
  <si>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</si>
  <si>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</si>
  <si>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</si>
  <si>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</si>
  <si>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</si>
  <si>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</si>
  <si>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</si>
  <si>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</si>
  <si>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</si>
  <si>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</si>
  <si>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</si>
  <si>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</si>
  <si>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</si>
  <si>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</si>
  <si>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</si>
  <si>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</si>
  <si>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</si>
  <si>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</si>
  <si>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</si>
  <si>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</si>
  <si>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</si>
  <si>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</si>
  <si>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</si>
  <si>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</si>
  <si>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</si>
  <si>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</si>
  <si>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</si>
  <si>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</si>
  <si>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</si>
  <si>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</si>
  <si>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</si>
  <si>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</si>
  <si>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</si>
  <si>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</si>
  <si>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</si>
  <si>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</si>
  <si>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</si>
  <si>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</si>
  <si>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</si>
  <si>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</si>
  <si>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</si>
  <si>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</si>
  <si>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</si>
  <si>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</si>
  <si>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</si>
  <si>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</si>
  <si>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</si>
  <si>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</si>
  <si>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</si>
  <si>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</si>
  <si>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</si>
  <si>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</si>
  <si>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</si>
  <si>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</si>
  <si>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</si>
  <si>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</si>
  <si>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</si>
  <si>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</si>
  <si>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</si>
  <si>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</si>
  <si>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</si>
  <si>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</si>
  <si>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</si>
  <si>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</si>
  <si>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</si>
  <si>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</si>
  <si>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</si>
  <si>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</si>
  <si>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</si>
  <si>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</si>
  <si>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</si>
  <si>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</si>
  <si>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</si>
  <si>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</si>
  <si>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</si>
  <si>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</si>
  <si>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</si>
  <si>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</si>
  <si>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</si>
  <si>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</si>
  <si>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</si>
  <si>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</si>
  <si>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</si>
  <si>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</si>
  <si>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</si>
  <si>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</si>
  <si>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</si>
  <si>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</si>
  <si>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</si>
  <si>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</si>
  <si>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</si>
  <si>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</si>
  <si>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</si>
  <si>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</si>
  <si>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</si>
  <si>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</si>
  <si>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</si>
  <si>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</si>
  <si>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</si>
  <si>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</si>
  <si>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</si>
  <si>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</si>
  <si>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</si>
  <si>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</si>
  <si>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</si>
  <si>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</si>
  <si>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</si>
  <si>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</si>
  <si>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</si>
  <si>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</si>
  <si>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</si>
  <si>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</si>
  <si>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</si>
  <si>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</si>
  <si>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</si>
  <si>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</si>
  <si>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</si>
  <si>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</si>
  <si>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</si>
  <si>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</si>
  <si>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</si>
  <si>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</si>
  <si>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</si>
  <si>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</si>
  <si>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</si>
  <si>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</si>
  <si>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</si>
  <si>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</si>
  <si>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</si>
  <si>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</si>
  <si>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</si>
  <si>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</si>
  <si>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</si>
  <si>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</si>
  <si>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</si>
  <si>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</si>
  <si>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</si>
  <si>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</si>
  <si>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</si>
  <si>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</si>
  <si>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</si>
  <si>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</si>
  <si>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</si>
  <si>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</si>
  <si>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</si>
  <si>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</si>
  <si>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</si>
  <si>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</si>
  <si>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</si>
  <si>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</si>
  <si>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</si>
  <si>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</si>
  <si>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</si>
  <si>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</si>
  <si>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</si>
  <si>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</si>
  <si>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</si>
  <si>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</si>
  <si>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</si>
  <si>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</si>
  <si>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</si>
  <si>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</si>
  <si>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</si>
  <si>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</si>
  <si>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</si>
  <si>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</si>
  <si>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</si>
  <si>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</si>
  <si>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</si>
  <si>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</si>
  <si>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</si>
  <si>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</si>
  <si>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</si>
  <si>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</si>
  <si>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</si>
  <si>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</si>
  <si>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</si>
  <si>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</si>
  <si>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</si>
  <si>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</si>
  <si>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</si>
  <si>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</si>
  <si>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</si>
  <si>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</si>
  <si>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</si>
  <si>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</si>
  <si>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</si>
  <si>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</si>
  <si>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</si>
  <si>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</si>
  <si>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</si>
  <si>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</si>
  <si>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</si>
  <si>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</si>
  <si>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</si>
  <si>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</si>
  <si>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</si>
  <si>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</si>
  <si>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</si>
  <si>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</si>
  <si>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</si>
  <si>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</si>
  <si>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</si>
  <si>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</si>
  <si>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</si>
  <si>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</si>
  <si>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</si>
  <si>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</si>
  <si>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</si>
  <si>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</si>
  <si>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</si>
  <si>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</si>
  <si>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</si>
  <si>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</si>
  <si>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</si>
  <si>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</si>
  <si>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</si>
  <si>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</si>
  <si>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</si>
  <si>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</si>
  <si>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</si>
  <si>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</si>
  <si>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</si>
  <si>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</si>
  <si>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</si>
  <si>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</si>
  <si>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</si>
  <si>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</si>
  <si>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</si>
  <si>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</si>
  <si>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</si>
  <si>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</si>
  <si>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</si>
  <si>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</si>
  <si>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</si>
  <si>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</si>
  <si>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</si>
  <si>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</si>
  <si>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</si>
  <si>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</si>
  <si>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</si>
  <si>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</si>
  <si>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</si>
  <si>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</si>
  <si>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</si>
  <si>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</si>
  <si>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</si>
  <si>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</si>
  <si>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</si>
  <si>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</si>
  <si>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</si>
  <si>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</si>
  <si>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</si>
  <si>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</si>
  <si>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</si>
  <si>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</si>
  <si>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</si>
  <si>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</si>
  <si>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</si>
  <si>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</si>
  <si>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</si>
  <si>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</si>
  <si>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</si>
  <si>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</si>
  <si>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</si>
  <si>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</si>
  <si>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</si>
  <si>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</si>
  <si>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</si>
  <si>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</si>
  <si>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</si>
  <si>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</si>
  <si>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</si>
  <si>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</si>
  <si>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</si>
  <si>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</si>
  <si>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</si>
  <si>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</si>
  <si>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</si>
  <si>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</si>
  <si>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</si>
  <si>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</si>
  <si>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</si>
  <si>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</si>
  <si>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</si>
  <si>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</si>
  <si>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</si>
  <si>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</si>
  <si>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</si>
  <si>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</si>
  <si>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</si>
  <si>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</si>
  <si>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</si>
  <si>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</si>
  <si>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</si>
  <si>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</si>
  <si>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</si>
  <si>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</si>
  <si>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</si>
  <si>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</si>
  <si>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</si>
  <si>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</si>
  <si>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</si>
  <si>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</si>
  <si>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</si>
  <si>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</si>
  <si>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</si>
  <si>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</si>
  <si>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</si>
  <si>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</si>
  <si>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</si>
  <si>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</si>
  <si>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</si>
  <si>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</si>
  <si>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</si>
  <si>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</si>
  <si>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</si>
  <si>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</si>
  <si>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</si>
  <si>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</si>
  <si>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</si>
  <si>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</si>
  <si>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</si>
  <si>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</si>
  <si>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</si>
  <si>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</si>
  <si>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</si>
  <si>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</si>
  <si>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</si>
  <si>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</si>
  <si>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</si>
  <si>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</si>
  <si>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</si>
  <si>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</si>
  <si>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</si>
  <si>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</si>
  <si>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</si>
  <si>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</si>
  <si>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</si>
  <si>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</si>
  <si>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</si>
  <si>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</si>
  <si>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</si>
  <si>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</si>
  <si>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</si>
  <si>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</si>
  <si>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</si>
  <si>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</si>
  <si>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</si>
  <si>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</si>
  <si>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</si>
  <si>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</si>
  <si>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</si>
  <si>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</si>
  <si>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</si>
  <si>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</si>
  <si>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</si>
  <si>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</si>
  <si>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</si>
  <si>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</si>
  <si>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</si>
  <si>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</si>
  <si>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</si>
  <si>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</si>
  <si>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</si>
  <si>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</si>
  <si>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</si>
  <si>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</si>
  <si>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</si>
  <si>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</si>
  <si>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</si>
  <si>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</si>
  <si>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</si>
  <si>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</si>
  <si>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</si>
  <si>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</si>
  <si>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</si>
  <si>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</si>
  <si>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</si>
  <si>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</si>
  <si>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</si>
  <si>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</si>
  <si>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</si>
  <si>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</si>
  <si>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</si>
  <si>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</si>
  <si>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</si>
  <si>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</si>
  <si>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</si>
  <si>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</si>
  <si>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</si>
  <si>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</si>
  <si>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</si>
  <si>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</si>
  <si>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</si>
  <si>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</si>
  <si>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</si>
  <si>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</si>
  <si>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</si>
  <si>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</si>
  <si>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</si>
  <si>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</si>
  <si>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</si>
  <si>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</si>
  <si>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</si>
  <si>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</si>
  <si>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</si>
  <si>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</si>
  <si>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</si>
  <si>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</si>
  <si>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</si>
  <si>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</si>
  <si>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</si>
  <si>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</si>
  <si>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</si>
  <si>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</si>
  <si>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</si>
  <si>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</si>
  <si>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</si>
  <si>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</si>
  <si>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</si>
  <si>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</si>
  <si>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</si>
  <si>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</si>
  <si>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</si>
  <si>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</si>
  <si>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</si>
  <si>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</si>
  <si>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</si>
  <si>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</si>
  <si>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</si>
  <si>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</si>
  <si>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</si>
  <si>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</si>
  <si>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</si>
  <si>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</si>
  <si>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</si>
  <si>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</si>
  <si>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</si>
  <si>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</si>
  <si>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</si>
  <si>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</si>
  <si>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</si>
  <si>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</si>
  <si>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</si>
  <si>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</si>
  <si>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</si>
  <si>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</si>
  <si>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</si>
  <si>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</si>
  <si>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</si>
  <si>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</si>
  <si>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</si>
  <si>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</si>
  <si>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</si>
  <si>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</si>
  <si>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</si>
  <si>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</si>
  <si>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</si>
  <si>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</si>
  <si>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</si>
  <si>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</si>
  <si>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</si>
  <si>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</si>
  <si>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</si>
  <si>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</si>
  <si>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</si>
  <si>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</si>
  <si>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</si>
  <si>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</si>
  <si>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</si>
  <si>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</si>
  <si>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</si>
  <si>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</si>
  <si>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</si>
  <si>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</si>
  <si>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</si>
  <si>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</si>
  <si>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</si>
  <si>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</si>
  <si>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</si>
  <si>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</si>
  <si>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</si>
  <si>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</si>
  <si>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</si>
  <si>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</si>
  <si>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</si>
  <si>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</si>
  <si>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</si>
  <si>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</si>
  <si>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</si>
  <si>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</si>
  <si>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</si>
  <si>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</si>
  <si>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</si>
  <si>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</si>
  <si>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</si>
  <si>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</si>
  <si>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</si>
  <si>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</si>
  <si>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</si>
  <si>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</si>
  <si>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</si>
  <si>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</si>
  <si>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</si>
  <si>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</si>
  <si>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</si>
  <si>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</si>
  <si>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</si>
  <si>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</si>
  <si>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</si>
  <si>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</si>
  <si>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</si>
  <si>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</si>
  <si>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</si>
  <si>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</si>
  <si>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</si>
  <si>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</si>
  <si>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</si>
  <si>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</si>
  <si>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</si>
  <si>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</si>
  <si>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</si>
  <si>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</si>
  <si>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</si>
  <si>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</si>
  <si>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</si>
  <si>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</si>
  <si>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</si>
  <si>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</si>
  <si>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</si>
  <si>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</si>
  <si>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</si>
  <si>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</si>
  <si>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</si>
  <si>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</si>
  <si>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</si>
  <si>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</si>
  <si>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</si>
  <si>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</si>
  <si>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</si>
  <si>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</si>
  <si>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</si>
  <si>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</si>
  <si>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</si>
  <si>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</si>
  <si>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</si>
  <si>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</si>
  <si>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</si>
  <si>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</si>
  <si>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</si>
  <si>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</si>
  <si>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</si>
  <si>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</si>
  <si>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</si>
  <si>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</si>
  <si>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</si>
  <si>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</si>
  <si>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</si>
  <si>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</si>
  <si>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</si>
  <si>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</si>
  <si>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</si>
  <si>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</si>
  <si>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</si>
  <si>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</si>
  <si>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</si>
  <si>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</si>
  <si>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</si>
  <si>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</si>
  <si>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</si>
  <si>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</si>
  <si>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</si>
  <si>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</si>
  <si>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</si>
  <si>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</si>
  <si>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</si>
  <si>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</si>
  <si>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</si>
  <si>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</si>
  <si>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</si>
  <si>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</si>
  <si>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</si>
  <si>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</si>
  <si>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</si>
  <si>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</si>
  <si>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</si>
  <si>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</si>
  <si>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</si>
  <si>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</si>
  <si>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</si>
  <si>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</si>
  <si>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</si>
  <si>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</si>
  <si>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</si>
  <si>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</si>
  <si>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</si>
  <si>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</si>
  <si>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</si>
  <si>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</si>
  <si>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</si>
  <si>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</si>
  <si>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</si>
  <si>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</si>
  <si>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</si>
  <si>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</si>
  <si>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</si>
  <si>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</si>
  <si>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</si>
  <si>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</si>
  <si>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</si>
  <si>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</si>
  <si>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</si>
  <si>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</si>
  <si>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</si>
  <si>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</si>
  <si>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</si>
  <si>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</si>
  <si>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</si>
  <si>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</si>
  <si>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</si>
  <si>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</si>
  <si>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</si>
  <si>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</si>
  <si>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</si>
  <si>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</si>
  <si>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</si>
  <si>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</si>
  <si>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</si>
  <si>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</si>
  <si>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</si>
  <si>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</si>
  <si>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</si>
  <si>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</si>
  <si>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</si>
  <si>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</si>
  <si>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</si>
  <si>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</si>
  <si>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</si>
  <si>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</si>
  <si>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</si>
  <si>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</si>
  <si>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</si>
  <si>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</si>
  <si>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</si>
  <si>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</si>
  <si>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</si>
  <si>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</si>
  <si>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</si>
  <si>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</si>
  <si>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</si>
  <si>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</si>
  <si>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</si>
  <si>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</si>
  <si>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</si>
  <si>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</si>
  <si>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</si>
  <si>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</si>
  <si>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</si>
  <si>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</si>
  <si>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</si>
  <si>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</si>
  <si>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</si>
  <si>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</si>
  <si>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</si>
  <si>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</si>
  <si>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</si>
  <si>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</si>
  <si>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</si>
  <si>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</si>
  <si>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</si>
  <si>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</si>
  <si>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</si>
  <si>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</si>
  <si>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</si>
  <si>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</si>
  <si>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</si>
  <si>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</si>
  <si>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</si>
  <si>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</si>
  <si>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</si>
  <si>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</si>
  <si>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</si>
  <si>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</si>
  <si>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</si>
  <si>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</si>
  <si>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</si>
  <si>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</si>
  <si>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</si>
  <si>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</si>
  <si>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</si>
  <si>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</si>
  <si>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</si>
  <si>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</si>
  <si>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</si>
  <si>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</si>
  <si>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</si>
  <si>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</si>
  <si>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</si>
  <si>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</si>
  <si>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</si>
  <si>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</si>
  <si>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</si>
  <si>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</si>
  <si>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</si>
  <si>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</si>
  <si>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</si>
  <si>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</si>
  <si>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</si>
  <si>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</si>
  <si>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</si>
  <si>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</si>
  <si>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</si>
  <si>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</si>
  <si>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</si>
  <si>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</si>
  <si>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</si>
  <si>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</si>
  <si>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</si>
  <si>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</si>
  <si>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</si>
  <si>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</si>
  <si>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</si>
  <si>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</si>
  <si>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</si>
  <si>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</si>
  <si>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</si>
  <si>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</si>
  <si>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</si>
  <si>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</si>
  <si>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</si>
  <si>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</si>
  <si>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</si>
  <si>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</si>
  <si>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</si>
  <si>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</si>
  <si>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</si>
  <si>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</si>
  <si>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</si>
  <si>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</si>
  <si>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</si>
  <si>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</si>
  <si>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</si>
  <si>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</si>
  <si>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</si>
  <si>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</si>
  <si>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</si>
  <si>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</si>
  <si>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</si>
  <si>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</si>
  <si>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</si>
  <si>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</si>
  <si>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</si>
  <si>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</si>
  <si>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</si>
  <si>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</si>
  <si>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</si>
  <si>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</si>
  <si>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</si>
  <si>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</si>
  <si>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</si>
  <si>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</si>
  <si>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</si>
  <si>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</si>
  <si>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</si>
  <si>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</si>
  <si>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</si>
  <si>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</si>
  <si>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</si>
  <si>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</si>
  <si>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</si>
  <si>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</si>
  <si>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</si>
  <si>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</si>
  <si>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</si>
  <si>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</si>
  <si>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</si>
  <si>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</si>
  <si>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</si>
  <si>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</si>
  <si>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</si>
  <si>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</si>
  <si>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</si>
  <si>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</si>
  <si>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</si>
  <si>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</si>
  <si>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</si>
  <si>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</si>
  <si>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</si>
  <si>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</si>
  <si>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</si>
  <si>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</si>
  <si>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</si>
  <si>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</si>
  <si>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</si>
  <si>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</si>
  <si>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</si>
  <si>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</si>
  <si>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</si>
  <si>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</si>
  <si>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</si>
  <si>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</si>
  <si>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</si>
  <si>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</si>
  <si>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</si>
  <si>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</si>
  <si>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</si>
  <si>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</si>
  <si>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</si>
  <si>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</si>
  <si>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</si>
  <si>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</si>
  <si>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</si>
  <si>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</si>
  <si>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</si>
  <si>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</si>
  <si>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</si>
  <si>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</si>
  <si>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</si>
  <si>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</si>
  <si>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</si>
  <si>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</si>
  <si>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</si>
  <si>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</si>
  <si>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</si>
  <si>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</si>
  <si>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</si>
  <si>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</si>
  <si>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</si>
  <si>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</si>
  <si>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</si>
  <si>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</si>
  <si>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</si>
  <si>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</si>
  <si>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</si>
  <si>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</si>
  <si>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</si>
  <si>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</si>
  <si>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</si>
  <si>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</si>
  <si>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</si>
  <si>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</si>
  <si>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</si>
  <si>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</si>
  <si>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</si>
  <si>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</si>
  <si>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</si>
  <si>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</si>
  <si>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</si>
  <si>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</si>
  <si>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</si>
  <si>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</si>
  <si>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</si>
  <si>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</si>
  <si>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</si>
  <si>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</si>
  <si>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</si>
  <si>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</si>
  <si>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</si>
  <si>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</si>
  <si>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</si>
  <si>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</si>
  <si>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</si>
  <si>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</si>
  <si>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</si>
  <si>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</si>
  <si>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</si>
  <si>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</si>
  <si>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</si>
  <si>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</si>
  <si>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</si>
  <si>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</si>
  <si>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</si>
  <si>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</si>
  <si>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</si>
  <si>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</si>
  <si>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</si>
  <si>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</si>
  <si>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</si>
  <si>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</si>
  <si>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</si>
  <si>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</si>
  <si>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</si>
  <si>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</si>
  <si>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</si>
  <si>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</si>
  <si>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</si>
  <si>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</si>
  <si>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</si>
  <si>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</si>
  <si>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</si>
  <si>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</si>
  <si>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</si>
  <si>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</si>
  <si>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</si>
  <si>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</si>
  <si>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</si>
  <si>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</si>
  <si>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</si>
  <si>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</si>
  <si>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</si>
  <si>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</si>
  <si>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</si>
  <si>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</si>
  <si>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</si>
  <si>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</si>
  <si>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</si>
  <si>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</si>
  <si>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</si>
  <si>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</si>
  <si>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</si>
  <si>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</si>
  <si>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</si>
  <si>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</si>
  <si>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</si>
  <si>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</si>
  <si>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</si>
  <si>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</si>
  <si>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</si>
  <si>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</si>
  <si>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</si>
  <si>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</si>
  <si>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</si>
  <si>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</si>
  <si>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</si>
  <si>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</si>
  <si>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</si>
  <si>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</si>
  <si>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</si>
  <si>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</si>
  <si>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</si>
  <si>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</si>
  <si>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</si>
  <si>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</si>
  <si>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</si>
  <si>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</si>
  <si>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</si>
  <si>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</si>
  <si>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</si>
  <si>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</si>
  <si>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</si>
  <si>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</si>
  <si>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</si>
  <si>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</si>
  <si>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</si>
  <si>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</si>
  <si>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</si>
  <si>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</si>
  <si>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</si>
  <si>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</si>
  <si>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</si>
  <si>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</si>
  <si>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</si>
  <si>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</si>
  <si>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</si>
  <si>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</si>
  <si>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</si>
  <si>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</si>
  <si>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</si>
  <si>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</si>
  <si>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</si>
  <si>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</si>
  <si>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</si>
  <si>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</si>
  <si>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</si>
  <si>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</si>
  <si>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</si>
  <si>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</si>
  <si>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</si>
  <si>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</si>
  <si>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</si>
  <si>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</si>
  <si>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</si>
  <si>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</si>
  <si>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</si>
  <si>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</si>
  <si>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</si>
  <si>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</si>
  <si>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</si>
  <si>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</si>
  <si>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</si>
  <si>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</si>
  <si>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</si>
  <si>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</si>
  <si>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</si>
  <si>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</si>
  <si>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</si>
  <si>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</si>
  <si>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</si>
  <si>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</si>
  <si>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</si>
  <si>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</si>
  <si>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</si>
  <si>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</si>
  <si>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</si>
  <si>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</si>
  <si>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</si>
  <si>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</si>
  <si>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</si>
  <si>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</si>
  <si>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</si>
  <si>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</si>
  <si>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</si>
  <si>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</si>
  <si>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</si>
  <si>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</si>
  <si>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</si>
  <si>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</si>
  <si>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</si>
  <si>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</si>
  <si>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</si>
  <si>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</si>
  <si>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</si>
  <si>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</si>
  <si>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</si>
  <si>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</si>
  <si>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</si>
  <si>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</si>
  <si>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</si>
  <si>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</si>
  <si>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</si>
  <si>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</si>
  <si>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</si>
  <si>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</si>
  <si>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</si>
  <si>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</si>
  <si>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</si>
  <si>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</si>
  <si>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</si>
  <si>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</si>
  <si>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</si>
  <si>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</si>
  <si>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</si>
  <si>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</si>
  <si>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</si>
  <si>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</si>
  <si>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</si>
  <si>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</si>
  <si>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</si>
  <si>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</si>
  <si>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</si>
  <si>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</si>
  <si>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</si>
  <si>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</si>
  <si>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</si>
  <si>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</si>
  <si>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</si>
  <si>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</si>
  <si>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</si>
  <si>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</si>
  <si>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</si>
  <si>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</si>
  <si>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</si>
  <si>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</si>
  <si>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</si>
  <si>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</si>
  <si>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</si>
  <si>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</si>
  <si>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</si>
  <si>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</si>
  <si>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</si>
  <si>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</si>
  <si>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</si>
  <si>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</si>
  <si>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</si>
  <si>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</si>
  <si>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</si>
  <si>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</si>
  <si>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</si>
  <si>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</si>
  <si>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</si>
  <si>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</si>
  <si>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</si>
  <si>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</si>
  <si>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</si>
  <si>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</si>
  <si>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</si>
  <si>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</si>
  <si>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</si>
  <si>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</si>
  <si>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</si>
  <si>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</si>
  <si>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</si>
  <si>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</si>
  <si>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</si>
  <si>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</si>
  <si>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</si>
  <si>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</si>
  <si>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</si>
  <si>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</si>
  <si>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</si>
  <si>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</si>
  <si>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</si>
  <si>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</si>
  <si>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</si>
  <si>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</si>
  <si>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</si>
  <si>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</si>
  <si>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</si>
  <si>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</si>
  <si>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</si>
  <si>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</si>
  <si>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</si>
  <si>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</si>
  <si>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</si>
  <si>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</si>
  <si>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</si>
  <si>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</si>
  <si>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</si>
  <si>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</si>
  <si>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</si>
  <si>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</si>
  <si>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</si>
  <si>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</si>
  <si>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</si>
  <si>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</si>
  <si>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</si>
  <si>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</si>
  <si>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</si>
  <si>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</si>
  <si>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</si>
  <si>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</si>
  <si>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</si>
  <si>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</si>
  <si>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</si>
  <si>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</si>
  <si>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</si>
  <si>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</si>
  <si>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</si>
  <si>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</si>
  <si>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</si>
  <si>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</si>
  <si>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</si>
  <si>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</si>
  <si>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</si>
  <si>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</si>
  <si>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</si>
  <si>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</si>
  <si>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</si>
  <si>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</si>
  <si>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</si>
  <si>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</si>
  <si>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</si>
  <si>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</si>
  <si>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</si>
  <si>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</si>
  <si>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</si>
  <si>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</si>
  <si>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</si>
  <si>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</si>
  <si>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</si>
  <si>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</si>
  <si>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</si>
  <si>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</si>
  <si>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</si>
  <si>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</si>
  <si>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</si>
  <si>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</si>
  <si>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</si>
  <si>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</si>
  <si>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</si>
  <si>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</si>
  <si>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</si>
  <si>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</si>
  <si>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</si>
  <si>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</si>
  <si>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</si>
  <si>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</si>
  <si>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</si>
  <si>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</si>
  <si>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</si>
  <si>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</si>
  <si>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</si>
  <si>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</si>
  <si>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</si>
  <si>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</si>
  <si>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</si>
  <si>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</si>
  <si>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</si>
  <si>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</si>
  <si>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</si>
  <si>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</si>
  <si>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</si>
  <si>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</si>
  <si>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</si>
  <si>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</si>
  <si>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</si>
  <si>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</si>
  <si>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</si>
  <si>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</si>
  <si>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</si>
  <si>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</si>
  <si>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</si>
  <si>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</si>
  <si>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</si>
  <si>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</si>
  <si>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</si>
  <si>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</si>
  <si>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</si>
  <si>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</si>
  <si>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</si>
  <si>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</si>
  <si>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</si>
  <si>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</si>
  <si>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</si>
  <si>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</si>
  <si>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</si>
  <si>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</si>
  <si>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</si>
  <si>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</si>
  <si>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</si>
  <si>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</si>
  <si>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</si>
  <si>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</si>
  <si>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</si>
  <si>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</si>
  <si>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</si>
  <si>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</si>
  <si>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</si>
  <si>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</si>
  <si>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</si>
  <si>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</si>
  <si>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</si>
  <si>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</si>
  <si>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</si>
  <si>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</si>
  <si>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</si>
  <si>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</si>
  <si>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</si>
  <si>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</si>
  <si>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</si>
  <si>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</si>
  <si>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</si>
  <si>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</si>
  <si>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</si>
  <si>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</si>
  <si>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</si>
  <si>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</si>
  <si>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</si>
  <si>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</si>
  <si>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</si>
  <si>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</si>
  <si>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</si>
  <si>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</si>
  <si>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</si>
  <si>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</si>
  <si>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</si>
  <si>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</si>
  <si>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</si>
  <si>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</si>
  <si>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</si>
  <si>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</si>
  <si>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</si>
  <si>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</si>
  <si>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</si>
  <si>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</si>
  <si>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</si>
  <si>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</si>
  <si>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</si>
  <si>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</si>
  <si>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</si>
  <si>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</si>
  <si>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</si>
  <si>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</si>
  <si>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</si>
  <si>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</si>
  <si>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</si>
  <si>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</si>
  <si>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</si>
  <si>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</si>
  <si>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</si>
  <si>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</si>
  <si>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</si>
  <si>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</si>
  <si>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</si>
  <si>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</si>
  <si>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</si>
  <si>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</si>
  <si>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</si>
  <si>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</si>
  <si>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</si>
  <si>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</si>
  <si>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</si>
  <si>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</si>
  <si>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</si>
  <si>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</si>
  <si>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</si>
  <si>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</si>
  <si>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</si>
  <si>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</si>
  <si>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</si>
  <si>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</si>
  <si>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</si>
  <si>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</si>
  <si>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</si>
  <si>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</si>
  <si>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</si>
  <si>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</si>
  <si>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</si>
  <si>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</si>
  <si>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</si>
  <si>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</si>
  <si>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</si>
  <si>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</si>
  <si>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</si>
  <si>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</si>
  <si>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</si>
  <si>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</si>
  <si>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</si>
  <si>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</si>
  <si>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</si>
  <si>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</si>
  <si>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</si>
  <si>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</si>
  <si>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</si>
  <si>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</si>
  <si>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</si>
  <si>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</si>
  <si>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</si>
  <si>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</si>
  <si>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</si>
  <si>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</si>
  <si>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</si>
  <si>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</si>
  <si>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</si>
  <si>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</si>
  <si>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</si>
  <si>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</si>
  <si>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</si>
  <si>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</si>
  <si>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</si>
  <si>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</si>
  <si>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</si>
  <si>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</si>
  <si>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</si>
  <si>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</si>
  <si>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</si>
  <si>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</si>
  <si>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</si>
  <si>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</si>
  <si>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</si>
  <si>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</si>
  <si>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</si>
  <si>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</si>
  <si>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</si>
  <si>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</si>
  <si>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</si>
  <si>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</si>
  <si>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</si>
  <si>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</si>
  <si>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</si>
  <si>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</si>
  <si>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</si>
  <si>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</si>
  <si>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</si>
  <si>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</si>
  <si>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</si>
  <si>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</si>
  <si>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</si>
  <si>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</si>
  <si>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</si>
  <si>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</si>
  <si>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</si>
  <si>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</si>
  <si>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</si>
  <si>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</si>
  <si>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</si>
  <si>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</si>
  <si>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</si>
  <si>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</si>
  <si>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</si>
  <si>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</si>
  <si>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</si>
  <si>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</si>
  <si>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</si>
  <si>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</si>
  <si>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</si>
  <si>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</si>
  <si>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</si>
  <si>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</si>
  <si>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</si>
  <si>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</si>
  <si>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</si>
  <si>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</si>
  <si>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</si>
  <si>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</si>
  <si>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</si>
  <si>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</si>
  <si>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</si>
  <si>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</si>
  <si>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</si>
  <si>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</si>
  <si>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</si>
  <si>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</si>
  <si>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</si>
  <si>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</si>
  <si>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</si>
  <si>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</si>
  <si>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</si>
  <si>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</si>
  <si>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</si>
  <si>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</si>
  <si>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</si>
  <si>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</si>
  <si>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</si>
  <si>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</si>
  <si>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</si>
  <si>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</si>
  <si>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</si>
  <si>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</si>
  <si>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</si>
  <si>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</si>
  <si>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</si>
  <si>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</si>
  <si>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</si>
  <si>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</si>
  <si>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</si>
  <si>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</si>
  <si>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</si>
  <si>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</si>
  <si>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</si>
  <si>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</si>
  <si>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</si>
  <si>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</si>
  <si>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</si>
  <si>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</si>
  <si>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</si>
  <si>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</si>
  <si>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</si>
  <si>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</si>
  <si>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</si>
  <si>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</si>
  <si>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</si>
  <si>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</si>
  <si>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</si>
  <si>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</si>
  <si>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</si>
  <si>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</si>
  <si>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</si>
  <si>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</si>
  <si>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</si>
  <si>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</si>
  <si>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</si>
  <si>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</si>
  <si>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</si>
  <si>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</si>
  <si>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</si>
  <si>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</si>
  <si>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</si>
  <si>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</si>
  <si>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</si>
  <si>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</si>
  <si>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</si>
  <si>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</si>
  <si>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</si>
  <si>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</si>
  <si>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</si>
  <si>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</si>
  <si>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</si>
  <si>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</si>
  <si>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</si>
  <si>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</si>
  <si>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</si>
  <si>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</si>
  <si>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</si>
  <si>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</si>
  <si>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</si>
  <si>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</si>
  <si>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</si>
  <si>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</si>
  <si>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</si>
  <si>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</si>
  <si>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</si>
  <si>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</si>
  <si>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</si>
  <si>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</si>
  <si>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</si>
  <si>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</si>
  <si>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</si>
  <si>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</si>
  <si>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</si>
  <si>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</si>
  <si>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</si>
  <si>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</si>
  <si>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</si>
  <si>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</si>
  <si>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</si>
  <si>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</si>
  <si>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</si>
  <si>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</si>
  <si>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</si>
  <si>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</si>
  <si>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</si>
  <si>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</si>
  <si>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</si>
  <si>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</si>
  <si>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</si>
  <si>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</si>
  <si>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</si>
  <si>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</si>
  <si>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</si>
  <si>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</si>
  <si>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</si>
  <si>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</si>
  <si>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</si>
  <si>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</si>
  <si>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</si>
  <si>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</si>
  <si>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</si>
  <si>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</si>
  <si>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</si>
  <si>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</si>
  <si>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</si>
  <si>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</si>
  <si>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</si>
  <si>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</si>
  <si>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</si>
  <si>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</si>
  <si>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</si>
  <si>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</si>
  <si>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</si>
  <si>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</si>
  <si>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</si>
  <si>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</si>
  <si>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</si>
  <si>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</si>
  <si>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</si>
  <si>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</si>
  <si>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</si>
  <si>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</si>
  <si>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</si>
  <si>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</si>
  <si>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</si>
  <si>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</si>
  <si>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</si>
  <si>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</si>
  <si>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</si>
  <si>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</si>
  <si>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</si>
  <si>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</si>
  <si>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</si>
  <si>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</si>
  <si>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</si>
  <si>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</si>
  <si>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</si>
  <si>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</si>
  <si>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</si>
  <si>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</si>
  <si>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</si>
  <si>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</si>
  <si>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</si>
  <si>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</si>
  <si>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</si>
  <si>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</si>
  <si>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</si>
  <si>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</si>
  <si>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</si>
  <si>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</si>
  <si>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</si>
  <si>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</si>
  <si>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</si>
  <si>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</si>
  <si>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</si>
  <si>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</si>
  <si>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</si>
  <si>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</si>
  <si>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</si>
  <si>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</si>
  <si>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</si>
  <si>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</si>
  <si>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</si>
  <si>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</si>
  <si>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</si>
  <si>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</si>
  <si>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</si>
  <si>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</si>
  <si>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</si>
  <si>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</si>
  <si>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</si>
  <si>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</si>
  <si>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</si>
  <si>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</si>
  <si>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</si>
  <si>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</si>
  <si>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</si>
  <si>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</si>
  <si>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</si>
  <si>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</si>
  <si>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</si>
  <si>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</si>
  <si>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</si>
  <si>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</si>
  <si>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</si>
  <si>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</si>
  <si>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</si>
  <si>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</si>
  <si>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</si>
  <si>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</si>
  <si>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</si>
  <si>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</si>
  <si>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</si>
  <si>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</si>
  <si>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</si>
  <si>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</si>
  <si>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</si>
  <si>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</si>
  <si>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</si>
  <si>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</si>
  <si>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</si>
  <si>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</si>
  <si>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</si>
  <si>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</si>
  <si>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</si>
  <si>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</si>
  <si>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</si>
  <si>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</si>
  <si>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</si>
  <si>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</si>
  <si>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</si>
  <si>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</si>
  <si>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</si>
  <si>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</si>
  <si>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</si>
  <si>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</si>
  <si>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</si>
  <si>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</si>
  <si>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</si>
  <si>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</si>
  <si>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</si>
  <si>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</si>
  <si>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</si>
  <si>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</si>
  <si>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</si>
  <si>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</si>
  <si>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</si>
  <si>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</si>
  <si>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</si>
  <si>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</si>
  <si>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</si>
  <si>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</si>
  <si>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</si>
  <si>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</si>
  <si>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</si>
  <si>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</si>
  <si>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</si>
  <si>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</si>
  <si>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</si>
  <si>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</si>
  <si>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</si>
  <si>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</si>
  <si>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</si>
  <si>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</si>
  <si>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</si>
  <si>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</si>
  <si>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</si>
  <si>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</si>
  <si>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</si>
  <si>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</si>
  <si>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</si>
  <si>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</si>
  <si>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</si>
  <si>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</si>
  <si>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</si>
  <si>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</si>
  <si>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</si>
  <si>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</si>
  <si>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</si>
  <si>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</si>
  <si>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</si>
  <si>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</si>
  <si>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</si>
  <si>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</si>
  <si>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</si>
  <si>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</si>
  <si>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</si>
  <si>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</si>
  <si>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</si>
  <si>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</si>
  <si>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</si>
  <si>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</si>
  <si>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</si>
  <si>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</si>
  <si>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</si>
  <si>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</si>
  <si>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</si>
  <si>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</si>
  <si>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</si>
  <si>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</si>
  <si>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</si>
  <si>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</si>
  <si>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</si>
  <si>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</si>
  <si>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</si>
  <si>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</si>
  <si>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</si>
  <si>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</si>
  <si>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</si>
  <si>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</si>
  <si>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</si>
  <si>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</si>
  <si>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</si>
  <si>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</si>
  <si>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</si>
  <si>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</si>
  <si>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</si>
  <si>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</si>
  <si>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</si>
  <si>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</si>
  <si>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</si>
  <si>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</si>
  <si>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</si>
  <si>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</si>
  <si>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</si>
  <si>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</si>
  <si>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</si>
  <si>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</si>
  <si>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</si>
  <si>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</si>
  <si>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</si>
  <si>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</si>
  <si>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</si>
  <si>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</si>
  <si>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</si>
  <si>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</si>
  <si>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</si>
  <si>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</si>
  <si>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</si>
  <si>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</si>
  <si>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</si>
  <si>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</si>
  <si>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</si>
  <si>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</si>
  <si>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</si>
  <si>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</si>
  <si>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</si>
  <si>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</si>
  <si>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</si>
  <si>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</si>
  <si>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</si>
  <si>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</si>
  <si>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</si>
  <si>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</si>
  <si>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</si>
  <si>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</si>
  <si>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</si>
  <si>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</si>
  <si>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</si>
  <si>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</si>
  <si>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</si>
  <si>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</si>
  <si>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</si>
  <si>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</si>
  <si>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</si>
  <si>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</si>
  <si>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</si>
  <si>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</si>
  <si>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</si>
  <si>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</si>
  <si>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</si>
  <si>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</si>
  <si>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</si>
  <si>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</si>
  <si>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</si>
  <si>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</si>
  <si>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</si>
  <si>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</si>
  <si>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</si>
  <si>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</si>
  <si>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</si>
  <si>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</si>
  <si>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</si>
  <si>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</si>
  <si>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</si>
  <si>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</si>
  <si>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</si>
  <si>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</si>
  <si>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</si>
  <si>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</si>
  <si>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</si>
  <si>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</si>
  <si>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</si>
  <si>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</si>
  <si>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</si>
  <si>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</si>
  <si>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</si>
  <si>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</si>
  <si>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</si>
  <si>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</si>
  <si>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</si>
  <si>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</si>
  <si>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</si>
  <si>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</si>
  <si>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</si>
  <si>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</si>
  <si>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</si>
  <si>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</si>
  <si>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</si>
  <si>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</si>
  <si>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</si>
  <si>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</si>
  <si>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</si>
  <si>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</si>
  <si>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</si>
  <si>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</si>
  <si>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</si>
  <si>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</si>
  <si>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</si>
  <si>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</si>
  <si>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</si>
  <si>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</si>
  <si>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</si>
  <si>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</si>
  <si>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</si>
  <si>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</si>
  <si>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</si>
  <si>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</si>
  <si>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</si>
  <si>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</si>
  <si>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</si>
  <si>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</si>
  <si>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</si>
  <si>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</si>
  <si>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</si>
  <si>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</si>
  <si>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</si>
  <si>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</si>
  <si>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</si>
  <si>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</si>
  <si>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</si>
  <si>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</si>
  <si>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</si>
  <si>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</si>
  <si>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</si>
  <si>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</si>
  <si>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</si>
  <si>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</si>
  <si>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</si>
  <si>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</si>
  <si>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</si>
  <si>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</si>
  <si>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</si>
  <si>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</si>
  <si>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</si>
  <si>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</si>
  <si>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</si>
  <si>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</si>
  <si>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</si>
  <si>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</si>
  <si>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</si>
  <si>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</si>
  <si>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</si>
  <si>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</si>
  <si>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</si>
  <si>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</si>
  <si>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</si>
  <si>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</si>
  <si>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</si>
  <si>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</si>
  <si>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</si>
  <si>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</si>
  <si>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</si>
  <si>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</si>
  <si>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</si>
  <si>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</si>
  <si>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</si>
  <si>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</si>
  <si>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</si>
  <si>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</si>
  <si>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</si>
  <si>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</si>
  <si>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</si>
  <si>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</si>
  <si>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</si>
  <si>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</si>
  <si>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</si>
  <si>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</si>
  <si>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</si>
  <si>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</si>
  <si>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</si>
  <si>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</si>
  <si>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</si>
  <si>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</si>
  <si>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</si>
  <si>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</si>
  <si>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</si>
  <si>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</si>
  <si>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</si>
  <si>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</si>
  <si>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</si>
  <si>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</si>
  <si>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</si>
  <si>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</si>
  <si>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</si>
  <si>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</si>
  <si>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</si>
  <si>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</si>
  <si>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</si>
  <si>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</si>
  <si>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</si>
  <si>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</si>
  <si>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</si>
  <si>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</si>
  <si>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</si>
  <si>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</si>
  <si>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</si>
  <si>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</si>
  <si>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</si>
  <si>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</si>
  <si>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</si>
  <si>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</si>
  <si>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</si>
  <si>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</si>
  <si>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</si>
  <si>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</si>
  <si>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</si>
  <si>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</si>
  <si>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</si>
  <si>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</si>
  <si>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</si>
  <si>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</si>
  <si>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</si>
  <si>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</si>
  <si>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</si>
  <si>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</si>
  <si>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</si>
  <si>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</si>
  <si>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</si>
  <si>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</si>
  <si>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</si>
  <si>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</si>
  <si>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</si>
  <si>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</si>
  <si>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</si>
  <si>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</si>
  <si>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</si>
  <si>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</si>
  <si>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</si>
  <si>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</si>
  <si>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</si>
  <si>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</si>
  <si>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</si>
  <si>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</si>
  <si>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</si>
  <si>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</si>
  <si>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</si>
  <si>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</si>
  <si>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</si>
  <si>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</si>
  <si>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</si>
  <si>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</si>
  <si>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</si>
  <si>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</si>
  <si>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</si>
  <si>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</si>
  <si>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</si>
  <si>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</si>
  <si>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</si>
  <si>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</si>
  <si>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</si>
  <si>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</si>
  <si>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</si>
  <si>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</si>
  <si>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</si>
  <si>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</si>
  <si>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</si>
  <si>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</si>
  <si>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</si>
  <si>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</si>
  <si>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</si>
  <si>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</si>
  <si>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</si>
  <si>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</si>
  <si>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</si>
  <si>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</si>
  <si>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</si>
  <si>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</si>
  <si>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</si>
  <si>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</si>
  <si>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</si>
  <si>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</si>
  <si>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</si>
  <si>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</si>
  <si>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</si>
  <si>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</si>
  <si>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</si>
  <si>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</si>
  <si>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</si>
  <si>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</si>
  <si>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</si>
  <si>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</si>
  <si>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</si>
  <si>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</si>
  <si>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</si>
  <si>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</si>
  <si>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</si>
  <si>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</si>
  <si>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</si>
  <si>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</si>
  <si>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</si>
  <si>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</si>
  <si>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</si>
  <si>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</si>
  <si>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</si>
  <si>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</si>
  <si>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</si>
  <si>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</si>
  <si>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</si>
  <si>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</si>
  <si>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</si>
  <si>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</si>
  <si>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</si>
  <si>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</si>
  <si>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</si>
  <si>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</si>
  <si>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</si>
  <si>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</si>
  <si>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</si>
  <si>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</si>
  <si>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</si>
  <si>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</si>
  <si>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</si>
  <si>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</si>
  <si>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</si>
  <si>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</si>
  <si>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</si>
  <si>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</si>
  <si>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</si>
  <si>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</si>
  <si>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</si>
  <si>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</si>
  <si>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</si>
  <si>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</si>
  <si>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</si>
  <si>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</si>
  <si>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</si>
  <si>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</si>
  <si>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</si>
  <si>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</si>
  <si>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</si>
  <si>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</si>
  <si>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</si>
  <si>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</si>
  <si>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</si>
  <si>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</si>
  <si>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</si>
  <si>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</si>
  <si>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</si>
  <si>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</si>
  <si>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</si>
  <si>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</si>
  <si>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</si>
  <si>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</si>
  <si>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</si>
  <si>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</si>
  <si>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</si>
  <si>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</si>
  <si>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</si>
  <si>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</si>
  <si>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</si>
  <si>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</si>
  <si>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</si>
  <si>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</si>
  <si>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</si>
  <si>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</si>
  <si>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</si>
  <si>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</si>
  <si>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</si>
  <si>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</si>
  <si>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</si>
  <si>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</si>
  <si>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</si>
  <si>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</si>
  <si>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</si>
  <si>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</si>
  <si>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</si>
  <si>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</si>
  <si>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</si>
  <si>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</si>
  <si>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</si>
  <si>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</si>
  <si>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</si>
  <si>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</si>
  <si>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</si>
  <si>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</si>
  <si>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</si>
  <si>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</si>
  <si>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</si>
  <si>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</si>
  <si>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</si>
  <si>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</si>
  <si>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</si>
  <si>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</si>
  <si>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</si>
  <si>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</si>
  <si>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</si>
  <si>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</si>
  <si>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</si>
  <si>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</si>
  <si>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</si>
  <si>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</si>
  <si>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</si>
  <si>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</si>
  <si>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</si>
  <si>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</si>
  <si>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</si>
  <si>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</si>
  <si>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</si>
  <si>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</si>
  <si>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</si>
  <si>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</si>
  <si>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</si>
  <si>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</si>
  <si>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</si>
  <si>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</si>
  <si>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</si>
  <si>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</si>
  <si>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</si>
  <si>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</si>
  <si>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</si>
  <si>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</si>
  <si>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</si>
  <si>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</si>
  <si>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</si>
  <si>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</si>
  <si>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</si>
  <si>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</si>
  <si>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</si>
  <si>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</si>
  <si>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</si>
  <si>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</si>
  <si>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</si>
  <si>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</si>
  <si>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</si>
  <si>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</si>
  <si>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</si>
  <si>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</si>
  <si>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</si>
  <si>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</si>
  <si>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</si>
  <si>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</si>
  <si>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</si>
  <si>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</si>
  <si>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</si>
  <si>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</si>
  <si>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</si>
  <si>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</si>
  <si>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</si>
  <si>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</si>
  <si>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</si>
  <si>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</si>
  <si>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</si>
  <si>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</si>
  <si>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</si>
  <si>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</si>
  <si>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</si>
  <si>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</si>
  <si>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</si>
  <si>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</si>
  <si>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</si>
  <si>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</si>
  <si>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</si>
  <si>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</si>
  <si>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</si>
  <si>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</si>
  <si>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</si>
  <si>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</si>
  <si>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</si>
  <si>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</si>
  <si>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</si>
  <si>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</si>
  <si>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</si>
  <si>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</si>
  <si>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</si>
  <si>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</si>
  <si>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</si>
  <si>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</si>
  <si>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</si>
  <si>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</si>
  <si>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</si>
  <si>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</si>
  <si>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</si>
  <si>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</si>
  <si>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</si>
  <si>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</si>
  <si>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</si>
  <si>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</si>
  <si>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</si>
  <si>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</si>
  <si>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</si>
  <si>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</si>
  <si>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</si>
  <si>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</si>
  <si>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</si>
  <si>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</si>
  <si>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</si>
  <si>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</si>
  <si>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</si>
  <si>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</si>
  <si>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</si>
  <si>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</si>
  <si>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</si>
  <si>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</si>
  <si>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</si>
  <si>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</si>
  <si>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</si>
  <si>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</si>
  <si>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</si>
  <si>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</si>
  <si>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</si>
  <si>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</si>
  <si>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</si>
  <si>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</si>
  <si>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</si>
  <si>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</si>
  <si>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</si>
  <si>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</si>
  <si>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</si>
  <si>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</si>
  <si>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</si>
  <si>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</si>
  <si>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</si>
  <si>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</si>
  <si>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</si>
  <si>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</si>
  <si>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</si>
  <si>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</si>
  <si>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</si>
  <si>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</si>
  <si>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</si>
  <si>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</si>
  <si>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</si>
  <si>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</si>
  <si>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</si>
  <si>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</si>
  <si>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</si>
  <si>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</si>
  <si>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</si>
  <si>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</si>
  <si>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</si>
  <si>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</si>
  <si>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</si>
  <si>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</si>
  <si>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</si>
  <si>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</si>
  <si>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</si>
  <si>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</si>
  <si>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</si>
  <si>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</si>
  <si>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</si>
  <si>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</si>
  <si>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</si>
  <si>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</si>
  <si>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</si>
  <si>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</si>
  <si>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</si>
  <si>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</si>
  <si>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</si>
  <si>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</si>
  <si>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</si>
  <si>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</si>
  <si>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</si>
  <si>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</si>
  <si>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</si>
  <si>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</si>
  <si>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</si>
  <si>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</si>
  <si>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</si>
  <si>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</si>
  <si>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</si>
  <si>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</si>
  <si>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</si>
  <si>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</si>
  <si>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</si>
  <si>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</si>
  <si>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</si>
  <si>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</si>
  <si>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</si>
  <si>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</si>
  <si>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</si>
  <si>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</si>
  <si>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</si>
  <si>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</si>
  <si>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</si>
  <si>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</si>
  <si>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</si>
  <si>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</si>
  <si>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</si>
  <si>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</si>
  <si>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</si>
  <si>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</si>
  <si>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</si>
  <si>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</si>
  <si>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</si>
  <si>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</si>
  <si>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</si>
  <si>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</si>
  <si>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</si>
  <si>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</si>
  <si>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</si>
  <si>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</si>
  <si>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</si>
  <si>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</si>
  <si>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</si>
  <si>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</si>
  <si>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</si>
  <si>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</si>
  <si>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</si>
  <si>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</si>
  <si>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</si>
  <si>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</si>
  <si>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</si>
  <si>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</si>
  <si>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</si>
  <si>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</si>
  <si>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</si>
  <si>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</si>
  <si>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</si>
  <si>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</si>
  <si>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</si>
  <si>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</si>
  <si>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</si>
  <si>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</si>
  <si>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</si>
  <si>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</si>
  <si>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</si>
  <si>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</si>
  <si>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</si>
  <si>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</si>
  <si>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</si>
  <si>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</si>
  <si>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</si>
  <si>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</si>
  <si>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</si>
  <si>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</si>
  <si>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</si>
  <si>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</si>
  <si>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</si>
  <si>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</si>
  <si>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</si>
  <si>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</si>
  <si>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</si>
  <si>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</si>
  <si>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</si>
  <si>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</si>
  <si>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</si>
  <si>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</si>
  <si>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</si>
  <si>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</si>
  <si>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</si>
  <si>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</si>
  <si>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</si>
  <si>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</si>
  <si>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</si>
  <si>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</si>
  <si>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</si>
  <si>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</si>
  <si>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</si>
  <si>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</si>
  <si>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</si>
  <si>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</si>
  <si>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</si>
  <si>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</si>
  <si>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</si>
  <si>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</si>
  <si>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</si>
  <si>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</si>
  <si>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</si>
  <si>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</si>
  <si>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</si>
  <si>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</si>
  <si>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</si>
  <si>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</si>
  <si>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</si>
  <si>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</si>
  <si>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</si>
  <si>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</si>
  <si>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</si>
  <si>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</si>
  <si>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</si>
  <si>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</si>
  <si>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</si>
  <si>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</si>
  <si>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</si>
  <si>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</si>
  <si>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</si>
  <si>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</si>
  <si>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</si>
  <si>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</si>
  <si>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</si>
  <si>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</si>
  <si>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</si>
  <si>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</si>
  <si>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</si>
  <si>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</si>
  <si>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</si>
  <si>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</si>
  <si>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</si>
  <si>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</si>
  <si>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</si>
  <si>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</si>
  <si>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</si>
  <si>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</si>
  <si>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</si>
  <si>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</si>
  <si>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</si>
  <si>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</si>
  <si>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</si>
  <si>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</si>
  <si>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</si>
  <si>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</si>
  <si>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</si>
  <si>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</si>
  <si>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</si>
  <si>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</si>
  <si>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</si>
  <si>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</si>
  <si>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</si>
  <si>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</si>
  <si>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</si>
  <si>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</si>
  <si>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</si>
  <si>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</si>
  <si>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</si>
  <si>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</si>
  <si>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</si>
  <si>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</si>
  <si>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</si>
  <si>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</si>
  <si>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</si>
  <si>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</si>
  <si>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</si>
  <si>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</si>
  <si>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</si>
  <si>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</si>
  <si>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</si>
  <si>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</si>
  <si>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</si>
  <si>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</si>
  <si>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</si>
  <si>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</si>
  <si>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</si>
  <si>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</si>
  <si>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</si>
  <si>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</si>
  <si>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</si>
  <si>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</si>
  <si>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</si>
  <si>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</si>
  <si>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</si>
  <si>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</si>
  <si>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</si>
  <si>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</si>
  <si>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</si>
  <si>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</si>
  <si>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</si>
  <si>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</si>
  <si>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</si>
  <si>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</si>
  <si>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</si>
  <si>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</si>
  <si>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</si>
  <si>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</si>
  <si>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</si>
  <si>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</si>
  <si>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</si>
  <si>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</si>
  <si>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</si>
  <si>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</si>
  <si>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</si>
  <si>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</si>
  <si>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</si>
  <si>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</si>
  <si>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</si>
  <si>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</si>
  <si>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</si>
  <si>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</si>
  <si>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</si>
  <si>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</si>
  <si>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</si>
  <si>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</si>
  <si>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</si>
  <si>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</si>
  <si>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</si>
  <si>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</si>
  <si>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</si>
  <si>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</si>
  <si>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</si>
  <si>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</si>
  <si>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</si>
  <si>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</si>
  <si>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</si>
  <si>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</si>
  <si>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</si>
  <si>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</si>
  <si>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</si>
  <si>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</si>
  <si>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</si>
  <si>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</si>
  <si>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</si>
  <si>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</si>
  <si>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</si>
  <si>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</si>
  <si>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</si>
  <si>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</si>
  <si>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</si>
  <si>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</si>
  <si>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</si>
  <si>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</si>
  <si>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</si>
  <si>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</si>
  <si>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</si>
  <si>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</si>
  <si>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</si>
  <si>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</si>
  <si>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</si>
  <si>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</si>
  <si>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</si>
  <si>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</si>
  <si>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</si>
  <si>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</si>
  <si>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</si>
  <si>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</si>
  <si>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</si>
  <si>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</si>
  <si>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</si>
  <si>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</si>
  <si>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</si>
  <si>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</si>
  <si>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</si>
  <si>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</si>
  <si>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</si>
  <si>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</si>
  <si>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</si>
  <si>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</si>
  <si>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</si>
  <si>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</si>
  <si>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</si>
  <si>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</si>
  <si>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</si>
  <si>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</si>
  <si>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</si>
  <si>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</si>
  <si>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</si>
  <si>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</si>
  <si>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</si>
  <si>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</si>
  <si>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</si>
  <si>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</si>
  <si>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</si>
  <si>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</si>
  <si>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</si>
  <si>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</si>
  <si>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</si>
  <si>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</si>
  <si>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</si>
  <si>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</si>
  <si>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</si>
  <si>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</si>
  <si>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</si>
  <si>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</si>
  <si>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</si>
  <si>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</si>
  <si>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</si>
  <si>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</si>
  <si>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</si>
  <si>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</si>
  <si>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</si>
  <si>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</si>
  <si>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</si>
  <si>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</si>
  <si>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</si>
  <si>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</si>
  <si>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</si>
  <si>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</si>
  <si>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</si>
  <si>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</si>
  <si>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</si>
  <si>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</si>
  <si>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</si>
  <si>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</si>
  <si>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</si>
  <si>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</si>
  <si>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</si>
  <si>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</si>
  <si>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</si>
  <si>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</si>
  <si>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</si>
  <si>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</si>
  <si>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</si>
  <si>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</si>
  <si>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</si>
  <si>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</si>
  <si>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</si>
  <si>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</si>
  <si>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</si>
  <si>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</si>
  <si>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</si>
  <si>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</si>
  <si>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</si>
  <si>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</si>
  <si>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</si>
  <si>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</si>
  <si>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</si>
  <si>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</si>
  <si>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</si>
  <si>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</si>
  <si>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</si>
  <si>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</si>
  <si>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</si>
  <si>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</si>
  <si>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</si>
  <si>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</si>
  <si>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</si>
  <si>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</si>
  <si>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</si>
  <si>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</si>
  <si>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</si>
  <si>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</si>
  <si>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</si>
  <si>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</si>
  <si>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</si>
  <si>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</si>
  <si>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</si>
  <si>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</si>
  <si>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</si>
  <si>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</si>
  <si>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</si>
  <si>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</si>
  <si>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</si>
  <si>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</si>
  <si>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</si>
  <si>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</si>
  <si>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</si>
  <si>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</si>
  <si>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</si>
  <si>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</si>
  <si>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</si>
  <si>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</si>
  <si>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</si>
  <si>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</si>
  <si>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</si>
  <si>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</si>
  <si>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</si>
  <si>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</si>
  <si>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</si>
  <si>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</si>
  <si>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</si>
  <si>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</si>
  <si>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</si>
  <si>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</si>
  <si>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</si>
  <si>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</si>
  <si>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</si>
  <si>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</si>
  <si>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</si>
  <si>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</si>
  <si>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</si>
  <si>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</si>
  <si>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</si>
  <si>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</si>
  <si>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</si>
  <si>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</si>
  <si>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</si>
  <si>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</si>
  <si>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</si>
  <si>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</si>
  <si>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</si>
  <si>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</si>
  <si>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</si>
  <si>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</si>
  <si>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</si>
  <si>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</si>
  <si>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</si>
  <si>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</si>
  <si>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</si>
  <si>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</si>
  <si>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</si>
  <si>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</si>
  <si>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</si>
  <si>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</si>
  <si>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</si>
  <si>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</si>
  <si>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</si>
  <si>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</si>
  <si>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</si>
  <si>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</si>
  <si>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</si>
  <si>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</si>
  <si>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</si>
  <si>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</si>
  <si>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</si>
  <si>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</si>
  <si>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</si>
  <si>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</si>
  <si>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</si>
  <si>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</si>
  <si>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</si>
  <si>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</si>
  <si>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</si>
  <si>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</si>
  <si>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</si>
  <si>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</si>
  <si>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</si>
  <si>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</si>
  <si>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</si>
  <si>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</si>
  <si>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</si>
  <si>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</si>
  <si>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</si>
  <si>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</si>
  <si>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</si>
  <si>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</si>
  <si>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</si>
  <si>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</si>
  <si>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</si>
  <si>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</si>
  <si>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</si>
  <si>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</si>
  <si>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</si>
  <si>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</si>
  <si>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</si>
  <si>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</si>
  <si>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</si>
  <si>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</si>
  <si>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</si>
  <si>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</si>
  <si>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</si>
  <si>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</si>
  <si>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</si>
  <si>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</si>
  <si>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</si>
  <si>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</si>
  <si>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</si>
  <si>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</si>
  <si>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</si>
  <si>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</si>
  <si>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</si>
  <si>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</si>
  <si>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</si>
  <si>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</si>
  <si>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</si>
  <si>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</si>
  <si>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</si>
  <si>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</si>
  <si>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</si>
  <si>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</si>
  <si>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</si>
  <si>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</si>
  <si>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</si>
  <si>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</si>
  <si>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</si>
  <si>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</si>
  <si>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</si>
  <si>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</si>
  <si>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</si>
  <si>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</si>
  <si>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</si>
  <si>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</si>
  <si>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</si>
  <si>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</si>
  <si>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</si>
  <si>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</si>
  <si>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</si>
  <si>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</si>
  <si>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</si>
  <si>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</si>
  <si>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</si>
  <si>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</si>
  <si>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</si>
  <si>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</si>
  <si>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</si>
  <si>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</si>
  <si>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</si>
  <si>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</si>
  <si>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</si>
  <si>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</si>
  <si>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</si>
  <si>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</si>
  <si>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</si>
  <si>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</si>
  <si>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</si>
  <si>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</si>
  <si>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</si>
  <si>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</si>
  <si>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</si>
  <si>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</si>
  <si>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</si>
  <si>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</si>
  <si>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</si>
  <si>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</si>
  <si>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</si>
  <si>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</si>
  <si>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</si>
  <si>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</si>
  <si>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</si>
  <si>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</si>
  <si>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</si>
  <si>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</si>
  <si>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</si>
  <si>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</si>
  <si>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</si>
  <si>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</si>
  <si>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</si>
  <si>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</si>
  <si>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</si>
  <si>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</si>
  <si>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</si>
  <si>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</si>
  <si>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</si>
  <si>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</si>
  <si>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</si>
  <si>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</si>
  <si>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</si>
  <si>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</si>
  <si>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</si>
  <si>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</si>
  <si>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</si>
  <si>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</si>
  <si>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</si>
  <si>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</si>
  <si>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</si>
  <si>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</si>
  <si>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</si>
  <si>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</si>
  <si>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</si>
  <si>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</si>
  <si>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</si>
  <si>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</si>
  <si>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</si>
  <si>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</si>
  <si>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</si>
  <si>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</si>
  <si>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</si>
  <si>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</si>
  <si>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</si>
  <si>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</si>
  <si>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</si>
  <si>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</si>
  <si>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</si>
  <si>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</si>
  <si>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</si>
  <si>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</si>
  <si>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</si>
  <si>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</si>
  <si>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</si>
  <si>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</si>
  <si>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</si>
  <si>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</si>
  <si>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</si>
  <si>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</si>
  <si>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</si>
  <si>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</si>
  <si>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</si>
  <si>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</si>
  <si>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</si>
  <si>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</si>
  <si>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</si>
  <si>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</si>
  <si>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</si>
  <si>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</si>
  <si>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</si>
  <si>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</si>
  <si>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</si>
  <si>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</si>
  <si>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</si>
  <si>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</si>
  <si>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</si>
  <si>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</si>
  <si>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</si>
  <si>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</si>
  <si>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</si>
  <si>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</si>
  <si>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</si>
  <si>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</si>
  <si>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</si>
  <si>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</si>
  <si>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</si>
  <si>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</si>
  <si>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</si>
  <si>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</si>
  <si>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</si>
  <si>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</si>
  <si>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</si>
  <si>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</si>
  <si>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</si>
  <si>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</si>
  <si>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</si>
  <si>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</si>
  <si>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</si>
  <si>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</si>
  <si>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</si>
  <si>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</si>
  <si>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</si>
  <si>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</si>
  <si>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</si>
  <si>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</si>
  <si>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</si>
  <si>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</si>
  <si>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</si>
  <si>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</si>
  <si>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</si>
  <si>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</si>
  <si>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</si>
  <si>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</si>
  <si>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</si>
  <si>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</si>
  <si>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</si>
  <si>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</si>
  <si>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</si>
  <si>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</si>
  <si>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</si>
  <si>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</si>
  <si>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</si>
  <si>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</si>
  <si>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</si>
  <si>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</si>
  <si>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</si>
  <si>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</si>
  <si>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</si>
  <si>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</si>
  <si>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</si>
  <si>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</si>
  <si>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</si>
  <si>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</si>
  <si>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</si>
  <si>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</si>
  <si>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</si>
  <si>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</si>
  <si>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</si>
  <si>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</si>
  <si>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</si>
  <si>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</si>
  <si>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</si>
  <si>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</si>
  <si>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</si>
  <si>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</si>
  <si>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</si>
  <si>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</si>
  <si>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</si>
  <si>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</si>
  <si>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</si>
  <si>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</si>
  <si>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</si>
  <si>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</si>
  <si>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</si>
  <si>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</si>
  <si>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</si>
  <si>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</si>
  <si>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</si>
  <si>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</si>
  <si>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</si>
  <si>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</si>
  <si>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</si>
  <si>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</si>
  <si>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</si>
  <si>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</si>
  <si>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</si>
  <si>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</si>
  <si>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</si>
  <si>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</si>
  <si>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</si>
  <si>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</si>
  <si>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</si>
  <si>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</si>
  <si>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</si>
  <si>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</si>
  <si>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</si>
  <si>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</si>
  <si>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</si>
  <si>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</si>
  <si>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</si>
  <si>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</si>
  <si>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</si>
  <si>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</si>
  <si>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</si>
  <si>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</si>
  <si>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</si>
  <si>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</si>
  <si>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</si>
  <si>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</si>
  <si>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</si>
  <si>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</si>
  <si>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</si>
  <si>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</si>
  <si>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</si>
  <si>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</si>
  <si>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</si>
  <si>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</si>
  <si>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</si>
  <si>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</si>
  <si>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</si>
  <si>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</si>
  <si>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</si>
  <si>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</si>
  <si>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</si>
  <si>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</si>
  <si>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</si>
  <si>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</si>
  <si>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</si>
  <si>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</si>
  <si>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</si>
  <si>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</si>
  <si>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</si>
  <si>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</si>
  <si>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</si>
  <si>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</si>
  <si>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</si>
  <si>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</si>
  <si>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</si>
  <si>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</si>
  <si>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</si>
  <si>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</si>
  <si>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</si>
  <si>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</si>
  <si>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</si>
  <si>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</si>
  <si>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</si>
  <si>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</si>
  <si>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</si>
  <si>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</si>
  <si>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</si>
  <si>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</si>
  <si>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</si>
  <si>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</si>
  <si>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</si>
  <si>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</si>
  <si>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</si>
  <si>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</si>
  <si>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</si>
  <si>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</si>
  <si>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</si>
  <si>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</si>
  <si>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</si>
  <si>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</si>
  <si>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</si>
  <si>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</si>
  <si>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</si>
  <si>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</si>
  <si>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</si>
  <si>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</si>
  <si>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</si>
  <si>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</si>
  <si>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</si>
  <si>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</si>
  <si>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</si>
  <si>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</si>
  <si>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</si>
  <si>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</si>
  <si>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</si>
  <si>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</si>
  <si>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</si>
  <si>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</si>
  <si>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</si>
  <si>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</si>
  <si>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</si>
  <si>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</si>
  <si>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</si>
  <si>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</si>
  <si>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</si>
  <si>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</si>
  <si>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</si>
  <si>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</si>
  <si>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</si>
  <si>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</si>
  <si>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</si>
  <si>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</si>
  <si>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</si>
  <si>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</si>
  <si>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</si>
  <si>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</si>
  <si>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</si>
  <si>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</si>
  <si>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</si>
  <si>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</si>
  <si>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</si>
  <si>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</si>
  <si>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</si>
  <si>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</si>
  <si>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</si>
  <si>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</si>
  <si>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</si>
  <si>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</si>
  <si>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</si>
  <si>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</si>
  <si>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</si>
  <si>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</si>
  <si>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</si>
  <si>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</si>
  <si>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</si>
  <si>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</si>
  <si>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</si>
  <si>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</si>
  <si>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</si>
  <si>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</si>
  <si>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</si>
  <si>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</si>
  <si>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</si>
  <si>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</si>
  <si>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</si>
  <si>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</si>
  <si>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</si>
  <si>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</si>
  <si>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</si>
  <si>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</si>
  <si>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</si>
  <si>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</si>
  <si>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</si>
  <si>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</si>
  <si>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</si>
  <si>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</si>
  <si>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</si>
  <si>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</si>
  <si>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</si>
  <si>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</si>
  <si>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</si>
  <si>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</si>
  <si>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</si>
  <si>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</si>
  <si>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</si>
  <si>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</si>
  <si>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</si>
  <si>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</si>
  <si>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</si>
  <si>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</si>
  <si>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</si>
  <si>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</si>
  <si>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</si>
  <si>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</si>
  <si>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</si>
  <si>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</si>
  <si>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</si>
  <si>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</si>
  <si>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</si>
  <si>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</si>
  <si>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</si>
  <si>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</si>
  <si>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</si>
  <si>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</si>
  <si>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</si>
  <si>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</si>
  <si>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</si>
  <si>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</si>
  <si>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</si>
  <si>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</si>
  <si>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</si>
  <si>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</si>
  <si>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</si>
  <si>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</si>
  <si>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</si>
  <si>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</si>
  <si>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</si>
  <si>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</si>
  <si>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</si>
  <si>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</si>
  <si>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</si>
  <si>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</si>
  <si>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</si>
  <si>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</si>
  <si>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</si>
  <si>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</si>
  <si>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</si>
  <si>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</si>
  <si>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</si>
  <si>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</si>
  <si>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</si>
  <si>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</si>
  <si>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</si>
  <si>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</si>
  <si>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</si>
  <si>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</si>
  <si>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</si>
  <si>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</si>
  <si>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</si>
  <si>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</si>
  <si>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</si>
  <si>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</si>
  <si>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</si>
  <si>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</si>
  <si>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</si>
  <si>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</si>
  <si>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</si>
  <si>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</si>
  <si>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</si>
  <si>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</si>
  <si>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</si>
  <si>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</si>
  <si>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</si>
  <si>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</si>
  <si>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</si>
  <si>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</si>
  <si>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</si>
  <si>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</si>
  <si>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</si>
  <si>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</si>
  <si>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</si>
  <si>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</si>
  <si>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</si>
  <si>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</si>
  <si>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</si>
  <si>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</si>
  <si>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</si>
  <si>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</si>
  <si>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</si>
  <si>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</si>
  <si>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</si>
  <si>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</si>
  <si>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</si>
  <si>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</si>
  <si>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</si>
  <si>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</si>
  <si>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</si>
  <si>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</si>
  <si>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</si>
  <si>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</si>
  <si>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</si>
  <si>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</si>
  <si>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</si>
  <si>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</si>
  <si>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</si>
  <si>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</si>
  <si>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</si>
  <si>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</si>
  <si>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</si>
  <si>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</si>
  <si>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</si>
  <si>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</si>
  <si>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</si>
  <si>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</si>
  <si>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</si>
  <si>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</si>
  <si>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</si>
  <si>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</si>
  <si>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</si>
  <si>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</si>
  <si>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</si>
  <si>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</si>
  <si>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</si>
  <si>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</si>
  <si>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</si>
  <si>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</si>
  <si>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</si>
  <si>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</si>
  <si>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</si>
  <si>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</si>
  <si>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</si>
  <si>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</si>
  <si>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</si>
  <si>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</si>
  <si>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</si>
  <si>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</si>
  <si>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</si>
  <si>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</si>
  <si>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</si>
  <si>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</si>
  <si>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</si>
  <si>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</si>
  <si>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</si>
  <si>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</si>
  <si>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</si>
  <si>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</si>
  <si>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</si>
  <si>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</si>
  <si>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</si>
  <si>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</si>
  <si>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</si>
  <si>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</si>
  <si>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</si>
  <si>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</si>
  <si>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</si>
  <si>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</si>
  <si>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</si>
  <si>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</si>
  <si>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</si>
  <si>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</si>
  <si>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</si>
  <si>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</si>
  <si>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</si>
  <si>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</si>
  <si>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</si>
  <si>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</si>
  <si>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</si>
  <si>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</si>
  <si>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</si>
  <si>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</si>
  <si>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</si>
  <si>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</si>
  <si>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</si>
  <si>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</si>
  <si>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</si>
  <si>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</si>
  <si>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</si>
  <si>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</si>
  <si>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</si>
  <si>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</si>
  <si>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</si>
  <si>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</si>
  <si>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</si>
  <si>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</si>
  <si>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</si>
  <si>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</si>
  <si>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</si>
  <si>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</si>
  <si>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</si>
  <si>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</si>
  <si>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</si>
  <si>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</si>
  <si>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</si>
  <si>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</si>
  <si>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</si>
  <si>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</si>
  <si>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</si>
  <si>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</si>
  <si>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</si>
  <si>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</si>
  <si>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</si>
  <si>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</si>
  <si>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</si>
  <si>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</si>
  <si>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</si>
  <si>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</si>
  <si>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</si>
  <si>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</si>
  <si>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</si>
  <si>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</si>
  <si>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</si>
  <si>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</si>
  <si>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</si>
  <si>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</si>
  <si>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</si>
  <si>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</si>
  <si>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</si>
  <si>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</si>
  <si>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</si>
  <si>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</si>
  <si>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</si>
  <si>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</si>
  <si>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</si>
  <si>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</si>
  <si>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</si>
  <si>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</si>
  <si>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</si>
  <si>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</si>
  <si>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</si>
  <si>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</si>
  <si>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</si>
  <si>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</si>
  <si>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</si>
  <si>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</si>
  <si>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</si>
  <si>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</si>
  <si>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</si>
  <si>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</si>
  <si>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</si>
  <si>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</si>
  <si>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</si>
  <si>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</si>
  <si>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</si>
  <si>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</si>
  <si>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</si>
  <si>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</si>
  <si>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</si>
  <si>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</si>
  <si>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</si>
  <si>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</si>
  <si>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</si>
  <si>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</si>
  <si>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</si>
  <si>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</si>
  <si>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</si>
  <si>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</si>
  <si>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</si>
  <si>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</si>
  <si>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</si>
  <si>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</si>
  <si>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</si>
  <si>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</si>
  <si>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</si>
  <si>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</si>
  <si>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</si>
  <si>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</si>
  <si>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</si>
  <si>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</si>
  <si>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</si>
  <si>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</si>
  <si>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</si>
  <si>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</si>
  <si>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</si>
  <si>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</si>
  <si>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</si>
  <si>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</si>
  <si>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</si>
  <si>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</si>
  <si>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</si>
  <si>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</si>
  <si>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</si>
  <si>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</si>
  <si>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</si>
  <si>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</si>
  <si>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</si>
  <si>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</si>
  <si>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</si>
  <si>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</si>
  <si>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</si>
  <si>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</si>
  <si>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</si>
  <si>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</si>
  <si>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</si>
  <si>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</si>
  <si>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</si>
  <si>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</si>
  <si>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</si>
  <si>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</si>
  <si>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</si>
  <si>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</si>
  <si>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</si>
  <si>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</si>
  <si>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</si>
  <si>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</si>
  <si>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</si>
  <si>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</si>
  <si>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</si>
  <si>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</si>
  <si>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</si>
  <si>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</si>
  <si>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</si>
  <si>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</si>
  <si>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</si>
  <si>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</si>
  <si>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</si>
  <si>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</si>
  <si>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</si>
  <si>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</si>
  <si>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</si>
  <si>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</si>
  <si>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</si>
  <si>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</si>
  <si>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</si>
  <si>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</si>
  <si>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</si>
  <si>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</si>
  <si>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</si>
  <si>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</si>
  <si>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</si>
  <si>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</si>
  <si>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</si>
  <si>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</si>
  <si>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</si>
  <si>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</si>
  <si>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</si>
  <si>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</si>
  <si>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</si>
  <si>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</si>
  <si>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</si>
  <si>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</si>
  <si>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</si>
  <si>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</si>
  <si>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</si>
  <si>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</si>
  <si>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</si>
  <si>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</si>
  <si>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</si>
  <si>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</si>
  <si>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</si>
  <si>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</si>
  <si>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</si>
  <si>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</si>
  <si>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</si>
  <si>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</si>
  <si>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</si>
  <si>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</si>
  <si>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</si>
  <si>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</si>
  <si>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</si>
  <si>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</si>
  <si>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</si>
  <si>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</si>
  <si>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</si>
  <si>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</si>
  <si>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</si>
  <si>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</si>
  <si>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</si>
  <si>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</si>
  <si>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</si>
  <si>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</si>
  <si>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</si>
  <si>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</si>
  <si>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</si>
  <si>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</si>
  <si>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</si>
  <si>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</si>
  <si>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</si>
  <si>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</si>
  <si>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</si>
  <si>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</si>
  <si>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</si>
  <si>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</si>
  <si>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</si>
  <si>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</si>
  <si>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</si>
  <si>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</si>
  <si>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</si>
  <si>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</si>
  <si>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</si>
  <si>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</si>
  <si>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</si>
  <si>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</si>
  <si>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</si>
  <si>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</si>
  <si>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</si>
  <si>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</si>
  <si>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</si>
  <si>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</si>
  <si>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</si>
  <si>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</si>
  <si>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</si>
  <si>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</si>
  <si>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</si>
  <si>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</si>
  <si>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</si>
  <si>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</si>
  <si>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</si>
  <si>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</si>
  <si>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</si>
  <si>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</si>
  <si>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</si>
  <si>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</si>
  <si>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</si>
  <si>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</si>
  <si>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</si>
  <si>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</si>
  <si>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</si>
  <si>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</si>
  <si>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</si>
  <si>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</si>
  <si>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</si>
  <si>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</si>
  <si>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</si>
  <si>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</si>
  <si>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</si>
  <si>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</si>
  <si>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</si>
  <si>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</si>
  <si>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</si>
  <si>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</si>
  <si>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</si>
  <si>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</si>
  <si>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</si>
  <si>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</si>
  <si>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</si>
  <si>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</si>
  <si>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</si>
  <si>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</si>
  <si>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</si>
  <si>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</si>
  <si>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</si>
  <si>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</si>
  <si>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</si>
  <si>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</si>
  <si>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</si>
  <si>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</si>
  <si>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</si>
  <si>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</si>
  <si>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</si>
  <si>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</si>
  <si>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</si>
  <si>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</si>
  <si>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</si>
  <si>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</si>
  <si>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</si>
  <si>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</si>
  <si>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</si>
  <si>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</si>
  <si>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</si>
  <si>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</si>
  <si>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</si>
  <si>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</si>
  <si>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</si>
  <si>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</si>
  <si>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</si>
  <si>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</si>
  <si>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</si>
  <si>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</si>
  <si>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</si>
  <si>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</si>
  <si>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</si>
  <si>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</si>
  <si>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</si>
  <si>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</si>
  <si>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</si>
  <si>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</si>
  <si>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</si>
  <si>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</si>
  <si>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</si>
  <si>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</si>
  <si>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</si>
  <si>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</si>
  <si>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</si>
  <si>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</si>
  <si>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</si>
  <si>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</si>
  <si>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</si>
  <si>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</si>
  <si>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</si>
  <si>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</si>
  <si>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</si>
  <si>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</si>
  <si>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</si>
  <si>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</si>
  <si>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</si>
  <si>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</si>
  <si>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</si>
  <si>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</si>
  <si>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</si>
  <si>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</si>
  <si>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</si>
  <si>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</si>
  <si>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</si>
  <si>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</si>
  <si>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</si>
  <si>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</si>
  <si>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</si>
  <si>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</si>
  <si>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</si>
  <si>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</si>
  <si>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</si>
  <si>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</si>
  <si>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</si>
  <si>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</si>
  <si>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</si>
  <si>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</si>
  <si>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</si>
  <si>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</si>
  <si>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</si>
  <si>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</si>
  <si>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</si>
  <si>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</si>
  <si>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</si>
  <si>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</si>
  <si>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</si>
  <si>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</si>
  <si>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</si>
  <si>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</si>
  <si>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</si>
  <si>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</si>
  <si>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</si>
  <si>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</si>
  <si>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</si>
  <si>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</si>
  <si>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</si>
  <si>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</si>
  <si>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</si>
  <si>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</si>
  <si>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</si>
  <si>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</si>
  <si>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</si>
  <si>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</si>
  <si>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</si>
  <si>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</si>
  <si>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</si>
  <si>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</si>
  <si>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</si>
  <si>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</si>
  <si>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</si>
  <si>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</si>
  <si>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</si>
  <si>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</si>
  <si>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</si>
  <si>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</si>
  <si>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</si>
  <si>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</si>
  <si>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</si>
  <si>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</si>
  <si>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</si>
  <si>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</si>
  <si>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</si>
  <si>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</si>
  <si>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</si>
  <si>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</si>
  <si>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</si>
  <si>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</si>
  <si>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</si>
  <si>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</si>
  <si>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</si>
  <si>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</si>
  <si>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</si>
  <si>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</si>
  <si>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</si>
  <si>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</si>
  <si>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</si>
  <si>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</si>
  <si>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</si>
  <si>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</si>
  <si>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</si>
  <si>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</si>
  <si>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</si>
  <si>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</si>
  <si>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</si>
  <si>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</si>
  <si>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</si>
  <si>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</si>
  <si>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</si>
  <si>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</si>
  <si>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</si>
  <si>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</si>
  <si>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</si>
  <si>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</si>
  <si>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</si>
  <si>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</si>
  <si>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</si>
  <si>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</si>
  <si>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</si>
  <si>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</si>
  <si>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</si>
  <si>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</si>
  <si>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</si>
  <si>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</si>
  <si>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</si>
  <si>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</si>
  <si>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</si>
  <si>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</si>
  <si>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</si>
  <si>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</si>
  <si>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</si>
  <si>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</si>
  <si>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</si>
  <si>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</si>
  <si>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</si>
  <si>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</si>
  <si>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</si>
  <si>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</si>
  <si>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</si>
  <si>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</si>
  <si>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</si>
  <si>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</si>
  <si>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</si>
  <si>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</si>
  <si>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</si>
  <si>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</si>
  <si>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</si>
  <si>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</si>
  <si>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</si>
  <si>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</si>
  <si>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</si>
  <si>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</si>
  <si>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</si>
  <si>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</si>
  <si>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</si>
  <si>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</si>
  <si>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</si>
  <si>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</si>
  <si>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</si>
  <si>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</si>
  <si>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</si>
  <si>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</si>
  <si>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</si>
  <si>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</si>
  <si>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</si>
  <si>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</si>
  <si>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</si>
  <si>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</si>
  <si>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</si>
  <si>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</si>
  <si>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</si>
  <si>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</si>
  <si>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</si>
  <si>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</si>
  <si>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</si>
  <si>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</si>
  <si>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</si>
  <si>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</si>
  <si>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</si>
  <si>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</si>
  <si>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</si>
  <si>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</si>
  <si>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</si>
  <si>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</si>
  <si>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</si>
  <si>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</si>
  <si>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</si>
  <si>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</si>
  <si>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</si>
  <si>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</si>
  <si>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</si>
  <si>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</si>
  <si>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</si>
  <si>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</si>
  <si>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</si>
  <si>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</si>
  <si>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</si>
  <si>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</si>
  <si>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</si>
  <si>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</si>
  <si>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</si>
  <si>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</si>
  <si>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</si>
  <si>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</si>
  <si>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</si>
  <si>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</si>
  <si>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</si>
  <si>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</si>
  <si>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</si>
  <si>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</si>
  <si>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</si>
  <si>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</si>
  <si>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</si>
  <si>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</si>
  <si>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</si>
  <si>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</si>
  <si>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</si>
  <si>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</si>
  <si>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</si>
  <si>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</si>
  <si>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</si>
  <si>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</si>
  <si>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</si>
  <si>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</si>
  <si>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</si>
  <si>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</si>
  <si>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</si>
  <si>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</si>
  <si>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</si>
  <si>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</si>
  <si>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</si>
  <si>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</si>
  <si>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</si>
  <si>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</si>
  <si>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</si>
  <si>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</si>
  <si>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</si>
  <si>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</si>
  <si>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</si>
  <si>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</si>
  <si>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</si>
  <si>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</si>
  <si>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</si>
  <si>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</si>
  <si>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</si>
  <si>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</si>
  <si>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</si>
  <si>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</si>
  <si>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</si>
  <si>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</si>
  <si>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</si>
  <si>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</si>
  <si>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</si>
  <si>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</si>
  <si>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</si>
  <si>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</si>
  <si>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</si>
  <si>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</si>
  <si>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</si>
  <si>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</si>
  <si>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</si>
  <si>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</si>
  <si>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</si>
  <si>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</si>
  <si>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</si>
  <si>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</si>
  <si>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</si>
  <si>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</si>
  <si>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</si>
  <si>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</si>
  <si>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</si>
  <si>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</si>
  <si>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</si>
  <si>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</si>
  <si>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</si>
  <si>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</si>
  <si>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</si>
  <si>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</si>
  <si>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</si>
  <si>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</si>
  <si>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</si>
  <si>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</si>
  <si>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</si>
  <si>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</si>
  <si>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</si>
  <si>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</si>
  <si>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</si>
  <si>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</si>
  <si>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</si>
  <si>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</si>
  <si>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</si>
  <si>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</si>
  <si>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</si>
  <si>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</si>
  <si>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</si>
  <si>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</si>
  <si>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</si>
  <si>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</si>
  <si>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</si>
  <si>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</si>
  <si>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</si>
  <si>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</si>
  <si>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</si>
  <si>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</si>
  <si>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</si>
  <si>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</si>
  <si>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</si>
  <si>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</si>
  <si>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</si>
  <si>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</si>
  <si>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</si>
  <si>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</si>
  <si>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</si>
  <si>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</si>
  <si>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</si>
  <si>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</si>
  <si>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</si>
  <si>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</si>
  <si>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</si>
  <si>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</si>
  <si>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</si>
  <si>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</si>
  <si>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</si>
  <si>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</si>
  <si>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</si>
  <si>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</si>
  <si>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</si>
  <si>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</si>
  <si>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</si>
  <si>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</si>
  <si>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</si>
  <si>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</si>
  <si>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</si>
  <si>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</si>
  <si>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</si>
  <si>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</si>
  <si>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</si>
  <si>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</si>
  <si>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</si>
  <si>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</si>
  <si>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</si>
  <si>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</si>
  <si>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</si>
  <si>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</si>
  <si>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</si>
  <si>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</si>
  <si>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</si>
  <si>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</si>
  <si>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</si>
  <si>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</si>
  <si>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</si>
  <si>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</si>
  <si>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</si>
  <si>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</si>
  <si>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</si>
  <si>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</si>
  <si>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</si>
  <si>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</si>
  <si>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</si>
  <si>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</si>
  <si>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</si>
  <si>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</si>
  <si>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</si>
  <si>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</si>
  <si>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</si>
  <si>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</si>
  <si>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</si>
  <si>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</si>
  <si>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</si>
  <si>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</si>
  <si>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</si>
  <si>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</si>
  <si>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</si>
  <si>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</si>
  <si>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</si>
  <si>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</si>
  <si>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</si>
  <si>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</si>
  <si>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</si>
  <si>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</si>
  <si>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</si>
  <si>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</si>
  <si>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</si>
  <si>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</si>
  <si>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</si>
  <si>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</si>
  <si>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</si>
  <si>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</si>
  <si>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</si>
  <si>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</si>
  <si>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</si>
  <si>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</si>
  <si>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</si>
  <si>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</si>
  <si>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</si>
  <si>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</si>
  <si>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</si>
  <si>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</si>
  <si>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</si>
  <si>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</si>
  <si>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</si>
  <si>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</si>
  <si>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</si>
  <si>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</si>
  <si>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</si>
  <si>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</si>
  <si>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</si>
  <si>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</si>
  <si>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</si>
  <si>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</si>
  <si>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</si>
  <si>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</si>
  <si>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</si>
  <si>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</si>
  <si>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</si>
  <si>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</si>
  <si>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</si>
  <si>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</si>
  <si>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</si>
  <si>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</si>
  <si>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</si>
  <si>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</si>
  <si>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</si>
  <si>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</si>
  <si>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</si>
  <si>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</si>
  <si>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</si>
  <si>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</si>
  <si>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</si>
  <si>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</si>
  <si>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</si>
  <si>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</si>
  <si>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</si>
  <si>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</si>
  <si>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</si>
  <si>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</si>
  <si>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</si>
  <si>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</si>
  <si>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</si>
  <si>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</si>
  <si>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</si>
  <si>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</si>
  <si>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</si>
  <si>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</si>
  <si>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</si>
  <si>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</si>
  <si>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</si>
  <si>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</si>
  <si>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</si>
  <si>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</si>
  <si>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</si>
  <si>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</si>
  <si>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</si>
  <si>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</si>
  <si>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</si>
  <si>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</si>
  <si>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</si>
  <si>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</si>
  <si>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</si>
  <si>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</si>
  <si>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</si>
  <si>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</si>
  <si>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</si>
  <si>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</si>
  <si>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</si>
  <si>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</si>
  <si>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</si>
  <si>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</si>
  <si>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</si>
  <si>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</si>
  <si>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</si>
  <si>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</si>
  <si>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</si>
  <si>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</si>
  <si>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</si>
  <si>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</si>
  <si>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</si>
  <si>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</si>
  <si>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</si>
  <si>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</si>
  <si>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</si>
  <si>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</si>
  <si>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</si>
  <si>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</si>
  <si>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</si>
  <si>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</si>
  <si>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</si>
  <si>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</si>
  <si>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</si>
  <si>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</si>
  <si>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</si>
  <si>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</si>
  <si>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</si>
  <si>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</si>
  <si>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</si>
  <si>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</si>
  <si>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</si>
  <si>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</si>
  <si>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</si>
  <si>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</si>
  <si>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</si>
  <si>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</si>
  <si>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</si>
  <si>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</si>
  <si>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</si>
  <si>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</si>
  <si>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</si>
  <si>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</si>
  <si>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</si>
  <si>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</si>
  <si>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</si>
  <si>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</si>
  <si>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</si>
  <si>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</si>
  <si>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</si>
  <si>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</si>
  <si>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</si>
  <si>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</si>
  <si>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</si>
  <si>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</si>
  <si>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</si>
  <si>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</si>
  <si>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</si>
  <si>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</si>
  <si>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</si>
  <si>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</si>
  <si>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</si>
  <si>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</si>
  <si>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</si>
  <si>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</si>
  <si>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</si>
  <si>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</si>
  <si>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</si>
  <si>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</si>
  <si>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</si>
  <si>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</si>
  <si>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</si>
  <si>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</si>
  <si>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</si>
  <si>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</si>
  <si>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</si>
  <si>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</si>
  <si>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</si>
  <si>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</si>
  <si>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</si>
  <si>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</si>
  <si>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</si>
  <si>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</si>
  <si>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</si>
  <si>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</si>
  <si>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</si>
  <si>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</si>
  <si>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</si>
  <si>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</si>
  <si>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</si>
  <si>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</si>
  <si>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</si>
  <si>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</si>
  <si>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</si>
  <si>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</si>
  <si>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</si>
  <si>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</si>
  <si>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</si>
  <si>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</si>
  <si>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</si>
  <si>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</si>
  <si>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</si>
  <si>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</si>
  <si>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</si>
  <si>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</si>
  <si>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</si>
  <si>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</si>
  <si>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</si>
  <si>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</si>
  <si>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</si>
  <si>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</si>
  <si>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</si>
  <si>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</si>
  <si>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</si>
  <si>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</si>
  <si>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</si>
  <si>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</si>
  <si>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</si>
  <si>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</si>
  <si>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</si>
  <si>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</si>
  <si>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</si>
  <si>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</si>
  <si>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</si>
  <si>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</si>
  <si>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</si>
  <si>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</si>
  <si>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</si>
  <si>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</si>
  <si>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</si>
  <si>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</si>
  <si>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</si>
  <si>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</si>
  <si>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</si>
  <si>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</si>
  <si>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</si>
  <si>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</si>
  <si>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</si>
  <si>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</si>
  <si>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</si>
  <si>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</si>
  <si>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</si>
  <si>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</si>
  <si>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</si>
  <si>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</si>
  <si>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</si>
  <si>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</si>
  <si>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</si>
  <si>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</si>
  <si>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</si>
  <si>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</si>
  <si>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</si>
  <si>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</si>
  <si>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</si>
  <si>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</si>
  <si>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</si>
  <si>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</si>
  <si>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</si>
  <si>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</si>
  <si>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</si>
  <si>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</si>
  <si>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</si>
  <si>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</si>
  <si>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</si>
  <si>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</si>
  <si>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</si>
  <si>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</si>
  <si>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</si>
  <si>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</si>
  <si>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</si>
  <si>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</si>
  <si>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</si>
  <si>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</si>
  <si>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</si>
  <si>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</si>
  <si>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</si>
  <si>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</si>
  <si>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</si>
  <si>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</si>
  <si>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</si>
  <si>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</si>
  <si>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</si>
  <si>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</si>
  <si>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</si>
  <si>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</si>
  <si>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</si>
  <si>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</si>
  <si>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</si>
  <si>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</si>
  <si>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</si>
  <si>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</si>
  <si>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</si>
  <si>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</si>
  <si>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</si>
  <si>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</si>
  <si>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</si>
  <si>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</si>
  <si>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</si>
  <si>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</si>
  <si>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</si>
  <si>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</si>
  <si>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</si>
  <si>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</si>
  <si>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</si>
  <si>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</si>
  <si>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</si>
  <si>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</si>
  <si>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</si>
  <si>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</si>
  <si>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</si>
  <si>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</si>
  <si>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</si>
  <si>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</si>
  <si>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</si>
  <si>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</si>
  <si>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</si>
  <si>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</si>
  <si>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</si>
  <si>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</si>
  <si>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</si>
  <si>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</si>
  <si>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</si>
  <si>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</si>
  <si>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</si>
  <si>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</si>
  <si>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</si>
  <si>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</si>
  <si>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</si>
  <si>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</si>
  <si>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</si>
  <si>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</si>
  <si>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</si>
  <si>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</si>
  <si>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</si>
  <si>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</si>
  <si>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</si>
  <si>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</si>
  <si>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</si>
  <si>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</si>
  <si>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</si>
  <si>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</si>
  <si>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</si>
  <si>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</si>
  <si>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</si>
  <si>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</si>
  <si>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</si>
  <si>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</si>
  <si>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</si>
  <si>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</si>
  <si>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</si>
  <si>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</si>
  <si>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</si>
  <si>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</si>
  <si>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</si>
  <si>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</si>
  <si>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</si>
  <si>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</si>
  <si>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</si>
  <si>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</si>
  <si>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</si>
  <si>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</si>
  <si>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</si>
  <si>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</si>
  <si>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</si>
  <si>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</si>
  <si>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</si>
  <si>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</si>
  <si>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</si>
  <si>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</si>
  <si>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</si>
  <si>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</si>
  <si>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</si>
  <si>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</si>
  <si>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</si>
  <si>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</si>
  <si>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</si>
  <si>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</si>
  <si>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</si>
  <si>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</si>
  <si>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</si>
  <si>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</si>
  <si>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</si>
  <si>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</si>
  <si>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</si>
  <si>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</si>
  <si>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</si>
  <si>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</si>
  <si>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</si>
  <si>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</si>
  <si>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</si>
  <si>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</si>
  <si>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</si>
  <si>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</si>
  <si>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</si>
  <si>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</si>
  <si>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</si>
  <si>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</si>
  <si>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</si>
  <si>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</si>
  <si>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</si>
  <si>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</si>
  <si>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</si>
  <si>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</si>
  <si>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</si>
  <si>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</si>
  <si>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</si>
  <si>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</si>
  <si>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</si>
  <si>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</si>
  <si>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</si>
  <si>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</si>
  <si>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</si>
  <si>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</si>
  <si>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</si>
  <si>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</si>
  <si>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</si>
  <si>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</si>
  <si>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</si>
  <si>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</si>
  <si>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</si>
  <si>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</si>
  <si>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</si>
  <si>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</si>
  <si>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</si>
  <si>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</si>
  <si>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</si>
  <si>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</si>
  <si>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</si>
  <si>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</si>
  <si>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</si>
  <si>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</si>
  <si>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</si>
  <si>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</si>
  <si>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</si>
  <si>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</si>
  <si>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</si>
  <si>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</si>
  <si>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</si>
  <si>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</si>
  <si>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</si>
  <si>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</si>
  <si>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</si>
  <si>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</si>
  <si>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</si>
  <si>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</si>
  <si>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</si>
  <si>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</si>
  <si>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</si>
  <si>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</si>
  <si>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</si>
  <si>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</si>
  <si>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</si>
  <si>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</si>
  <si>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</si>
  <si>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</si>
  <si>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</si>
  <si>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</si>
  <si>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</si>
  <si>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</si>
  <si>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</si>
  <si>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</si>
  <si>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</si>
  <si>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</si>
  <si>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</si>
  <si>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</si>
  <si>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</si>
  <si>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</si>
  <si>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</si>
  <si>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</si>
  <si>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</si>
  <si>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</si>
  <si>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</si>
  <si>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</si>
  <si>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</si>
  <si>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</si>
  <si>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</si>
  <si>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</si>
  <si>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</si>
  <si>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</si>
  <si>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</si>
  <si>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</si>
  <si>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</si>
  <si>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</si>
  <si>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</si>
  <si>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</si>
  <si>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</si>
  <si>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</si>
  <si>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</si>
  <si>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</si>
  <si>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</si>
  <si>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</si>
  <si>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</si>
  <si>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</si>
  <si>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</si>
  <si>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</si>
  <si>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</si>
  <si>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</si>
  <si>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</si>
  <si>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</si>
  <si>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</si>
  <si>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</si>
  <si>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</si>
  <si>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</si>
  <si>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</si>
  <si>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</si>
  <si>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</si>
  <si>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</si>
  <si>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</si>
  <si>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</si>
  <si>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</si>
  <si>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</si>
  <si>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</si>
  <si>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</si>
  <si>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</si>
  <si>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</si>
  <si>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</si>
  <si>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</si>
  <si>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</si>
  <si>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</si>
  <si>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</si>
  <si>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</si>
  <si>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</si>
  <si>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</si>
  <si>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</si>
  <si>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</si>
  <si>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</si>
  <si>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</si>
  <si>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</si>
  <si>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</si>
  <si>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</si>
  <si>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</si>
  <si>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</si>
  <si>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</si>
  <si>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</si>
  <si>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</si>
  <si>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</si>
  <si>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</si>
  <si>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</si>
  <si>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</si>
  <si>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</si>
  <si>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</si>
  <si>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</si>
  <si>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</si>
  <si>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</si>
  <si>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</si>
  <si>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</si>
  <si>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</si>
  <si>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</si>
  <si>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</si>
  <si>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</si>
  <si>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</si>
  <si>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</si>
  <si>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</si>
  <si>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</si>
  <si>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</si>
  <si>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</si>
  <si>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</si>
  <si>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</si>
  <si>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</si>
  <si>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</si>
  <si>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</si>
  <si>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</si>
  <si>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</si>
  <si>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</si>
  <si>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</si>
  <si>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</si>
  <si>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</si>
  <si>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</si>
  <si>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</si>
  <si>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</si>
  <si>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</si>
  <si>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</si>
  <si>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</si>
  <si>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</si>
  <si>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</si>
  <si>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</si>
  <si>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</si>
  <si>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</si>
  <si>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</si>
  <si>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</si>
  <si>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</si>
  <si>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</si>
  <si>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</si>
  <si>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</si>
  <si>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</si>
  <si>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</si>
  <si>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</si>
  <si>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</si>
  <si>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</si>
  <si>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</si>
  <si>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</si>
  <si>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</si>
  <si>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</si>
  <si>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</si>
  <si>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</si>
  <si>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</si>
  <si>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</si>
  <si>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</si>
  <si>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</si>
  <si>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</si>
  <si>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</si>
  <si>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</si>
  <si>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</si>
  <si>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</si>
  <si>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</si>
  <si>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</si>
  <si>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</si>
  <si>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</si>
  <si>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</si>
  <si>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</si>
  <si>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</si>
  <si>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</si>
  <si>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</si>
  <si>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</si>
  <si>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</si>
  <si>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</si>
  <si>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</si>
  <si>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</si>
  <si>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</si>
  <si>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</si>
  <si>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</si>
  <si>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</si>
  <si>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</si>
  <si>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</si>
  <si>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</si>
  <si>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</si>
  <si>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</si>
  <si>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</si>
  <si>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</si>
  <si>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</si>
  <si>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</si>
  <si>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</si>
  <si>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</si>
  <si>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</si>
  <si>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</si>
  <si>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</si>
  <si>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</si>
  <si>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</si>
  <si>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</si>
  <si>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</si>
  <si>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</si>
  <si>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</si>
  <si>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</si>
  <si>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</si>
  <si>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</si>
  <si>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</si>
  <si>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</si>
  <si>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</si>
  <si>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</si>
  <si>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</si>
  <si>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</si>
  <si>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</si>
  <si>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</si>
  <si>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</si>
  <si>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</si>
  <si>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</si>
  <si>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</si>
  <si>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</si>
  <si>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</si>
  <si>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</si>
  <si>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</si>
  <si>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</si>
  <si>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</si>
  <si>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</si>
  <si>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</si>
  <si>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</si>
  <si>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</si>
  <si>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</si>
  <si>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</si>
  <si>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</si>
  <si>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</si>
  <si>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</si>
  <si>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</si>
  <si>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</si>
  <si>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</si>
  <si>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</si>
  <si>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</si>
  <si>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</si>
  <si>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</si>
  <si>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</si>
  <si>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</si>
  <si>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</si>
  <si>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</si>
  <si>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</si>
  <si>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</si>
  <si>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</si>
  <si>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</si>
  <si>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</si>
  <si>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</si>
  <si>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</si>
  <si>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</si>
  <si>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</si>
  <si>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</si>
  <si>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</si>
  <si>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</si>
  <si>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</si>
  <si>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</si>
  <si>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</si>
  <si>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</si>
  <si>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</si>
  <si>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</si>
  <si>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</si>
  <si>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</si>
  <si>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</si>
  <si>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</si>
  <si>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</si>
  <si>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</si>
  <si>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</si>
  <si>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</si>
  <si>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</si>
  <si>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</si>
  <si>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</si>
  <si>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</si>
  <si>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</si>
  <si>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</si>
  <si>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</si>
  <si>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</si>
  <si>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</si>
  <si>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</si>
  <si>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</si>
  <si>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</si>
  <si>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</si>
  <si>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</si>
  <si>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</si>
  <si>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</si>
  <si>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</si>
  <si>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</si>
  <si>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</si>
  <si>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</si>
  <si>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</si>
  <si>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</si>
  <si>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</si>
  <si>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</si>
  <si>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</si>
  <si>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</si>
  <si>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</si>
  <si>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</si>
  <si>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</si>
  <si>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</si>
  <si>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</si>
  <si>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</si>
  <si>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</si>
  <si>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</si>
  <si>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</si>
  <si>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</si>
  <si>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</si>
  <si>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</si>
  <si>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</si>
  <si>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</si>
  <si>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</si>
  <si>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</si>
  <si>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</si>
  <si>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</si>
  <si>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</si>
  <si>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</si>
  <si>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</si>
  <si>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</si>
  <si>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</si>
  <si>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</si>
  <si>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</si>
  <si>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</si>
  <si>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</si>
  <si>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</si>
  <si>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</si>
  <si>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</si>
  <si>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</si>
  <si>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</si>
  <si>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</si>
  <si>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</si>
  <si>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</si>
  <si>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</si>
  <si>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</si>
  <si>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</si>
  <si>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</si>
  <si>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</si>
  <si>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</si>
  <si>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</si>
  <si>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</si>
  <si>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</si>
  <si>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</si>
  <si>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</si>
  <si>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</si>
  <si>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</si>
  <si>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</si>
  <si>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</si>
  <si>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</si>
  <si>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</si>
  <si>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</si>
  <si>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</si>
  <si>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</si>
  <si>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</si>
  <si>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</si>
  <si>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</si>
  <si>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</si>
  <si>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</si>
  <si>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</si>
  <si>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</si>
  <si>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</si>
  <si>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</si>
  <si>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</si>
  <si>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</si>
  <si>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</si>
  <si>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</si>
  <si>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</si>
  <si>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</si>
  <si>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</si>
  <si>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</si>
  <si>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</si>
  <si>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</si>
  <si>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</si>
  <si>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</si>
  <si>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</si>
  <si>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</si>
  <si>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</si>
  <si>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</si>
  <si>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</si>
  <si>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</si>
  <si>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</si>
  <si>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</si>
  <si>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</si>
  <si>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</si>
  <si>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</si>
  <si>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</si>
  <si>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</si>
  <si>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</si>
  <si>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</si>
  <si>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</si>
  <si>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</si>
  <si>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</si>
  <si>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</si>
  <si>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</si>
  <si>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</si>
  <si>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</si>
  <si>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</si>
  <si>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</si>
  <si>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</si>
  <si>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</si>
  <si>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</si>
  <si>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</si>
  <si>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</si>
  <si>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</si>
  <si>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</si>
  <si>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</si>
  <si>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</si>
  <si>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</si>
  <si>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</si>
  <si>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</si>
  <si>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</si>
  <si>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</si>
  <si>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</si>
  <si>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</si>
  <si>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</si>
  <si>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</si>
  <si>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</si>
  <si>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</si>
  <si>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</si>
  <si>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</si>
  <si>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</si>
  <si>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</si>
  <si>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</si>
  <si>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</si>
  <si>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</si>
  <si>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</si>
  <si>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</si>
  <si>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</si>
  <si>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</si>
  <si>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</si>
  <si>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</si>
  <si>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</si>
  <si>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</si>
  <si>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</si>
  <si>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</si>
  <si>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</si>
  <si>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</si>
  <si>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</si>
  <si>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</si>
  <si>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</si>
  <si>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</si>
  <si>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</si>
  <si>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</si>
  <si>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</si>
  <si>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</si>
  <si>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</si>
  <si>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</si>
  <si>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</si>
  <si>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</si>
  <si>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</si>
  <si>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</si>
  <si>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</si>
  <si>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</si>
  <si>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</si>
  <si>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</si>
  <si>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</si>
  <si>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</si>
  <si>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</si>
  <si>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</si>
  <si>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</si>
  <si>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</si>
  <si>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</si>
  <si>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</si>
  <si>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</si>
  <si>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</si>
  <si>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</si>
  <si>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</si>
  <si>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</si>
  <si>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</si>
  <si>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</si>
  <si>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</si>
  <si>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</si>
  <si>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</si>
  <si>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</si>
  <si>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</si>
  <si>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</si>
  <si>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</si>
  <si>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</si>
  <si>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</si>
  <si>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</si>
  <si>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</si>
  <si>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</si>
  <si>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</si>
  <si>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</si>
  <si>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</si>
  <si>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</si>
  <si>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</si>
  <si>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</si>
  <si>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</si>
  <si>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</si>
  <si>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</si>
  <si>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</si>
  <si>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</si>
  <si>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</si>
  <si>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</si>
  <si>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</si>
  <si>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</si>
  <si>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</si>
  <si>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</si>
  <si>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</si>
  <si>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</si>
  <si>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</si>
  <si>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</si>
  <si>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</si>
  <si>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</si>
  <si>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</si>
  <si>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</si>
  <si>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</si>
  <si>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</si>
  <si>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</si>
  <si>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</si>
  <si>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</si>
  <si>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</si>
  <si>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</si>
  <si>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</si>
  <si>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</si>
  <si>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</si>
  <si>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</si>
  <si>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</si>
  <si>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</si>
  <si>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</si>
  <si>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</si>
  <si>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</si>
  <si>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</si>
  <si>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</si>
  <si>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</si>
  <si>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</si>
  <si>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</si>
  <si>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</si>
  <si>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</si>
  <si>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</si>
  <si>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</si>
  <si>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</si>
  <si>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</si>
  <si>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</si>
  <si>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</si>
  <si>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</si>
  <si>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</si>
  <si>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</si>
  <si>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</si>
  <si>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</si>
  <si>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</si>
  <si>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</si>
  <si>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</si>
  <si>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</si>
  <si>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</si>
  <si>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</si>
  <si>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</si>
  <si>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</si>
  <si>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</si>
  <si>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</si>
  <si>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</si>
  <si>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</si>
  <si>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</si>
  <si>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</si>
  <si>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</si>
  <si>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</si>
  <si>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</si>
  <si>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</si>
  <si>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</si>
  <si>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</si>
  <si>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</si>
  <si>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</si>
  <si>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</si>
  <si>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</si>
  <si>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</si>
  <si>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</si>
  <si>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</si>
  <si>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</si>
  <si>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</si>
  <si>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</si>
  <si>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</si>
  <si>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</si>
  <si>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</si>
  <si>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</si>
  <si>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</si>
  <si>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</si>
  <si>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</si>
  <si>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</si>
  <si>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</si>
  <si>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</si>
  <si>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</si>
  <si>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</si>
  <si>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</si>
  <si>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</si>
  <si>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</si>
  <si>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</si>
  <si>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</si>
  <si>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</si>
  <si>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</si>
  <si>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</si>
  <si>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</si>
  <si>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</si>
  <si>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</si>
  <si>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</si>
  <si>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</si>
  <si>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</si>
  <si>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</si>
  <si>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</si>
  <si>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</si>
  <si>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</si>
  <si>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</si>
  <si>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</si>
  <si>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</si>
  <si>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</si>
  <si>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</si>
  <si>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</si>
  <si>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</si>
  <si>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</si>
  <si>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</si>
  <si>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</si>
  <si>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</si>
  <si>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</si>
  <si>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</si>
  <si>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</si>
  <si>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</si>
  <si>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</si>
  <si>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</si>
  <si>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</si>
  <si>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</si>
  <si>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</si>
  <si>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</si>
  <si>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</si>
  <si>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</si>
  <si>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</si>
  <si>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</si>
  <si>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</si>
  <si>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</si>
  <si>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</si>
  <si>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</si>
  <si>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</si>
  <si>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</si>
  <si>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</si>
  <si>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</si>
  <si>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</si>
  <si>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</si>
  <si>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</si>
  <si>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</si>
  <si>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</si>
  <si>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</si>
  <si>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</si>
  <si>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</si>
  <si>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</si>
  <si>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</si>
  <si>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</si>
  <si>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</si>
  <si>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</si>
  <si>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</si>
  <si>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</si>
  <si>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</si>
  <si>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</si>
  <si>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</si>
  <si>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</si>
  <si>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</si>
  <si>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</si>
  <si>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</si>
  <si>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</si>
  <si>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</si>
  <si>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</si>
  <si>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</si>
  <si>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</si>
  <si>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</si>
  <si>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</si>
  <si>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</si>
  <si>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</si>
  <si>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</si>
  <si>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</si>
  <si>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</si>
  <si>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</si>
  <si>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</si>
  <si>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</si>
  <si>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</si>
  <si>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</si>
  <si>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</si>
  <si>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</si>
  <si>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</si>
  <si>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</si>
  <si>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</si>
  <si>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</si>
  <si>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</si>
  <si>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</si>
  <si>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</si>
  <si>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</si>
  <si>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</si>
  <si>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</si>
  <si>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</si>
  <si>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</si>
  <si>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</si>
  <si>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</si>
  <si>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</si>
  <si>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</si>
  <si>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</si>
  <si>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</si>
  <si>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</si>
  <si>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</si>
  <si>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</si>
  <si>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</si>
  <si>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</si>
  <si>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</si>
  <si>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</si>
  <si>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</si>
  <si>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</si>
  <si>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</si>
  <si>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</si>
  <si>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</si>
  <si>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</si>
  <si>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</si>
  <si>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</si>
  <si>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</si>
  <si>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</si>
  <si>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</si>
  <si>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</si>
  <si>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</si>
  <si>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</si>
  <si>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</si>
  <si>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</si>
  <si>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</si>
  <si>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</si>
  <si>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</si>
  <si>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</si>
  <si>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</si>
  <si>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</si>
  <si>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</si>
  <si>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</si>
  <si>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</si>
  <si>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</si>
  <si>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</si>
  <si>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</si>
  <si>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</si>
  <si>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</si>
  <si>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</si>
  <si>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</si>
  <si>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</si>
  <si>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</si>
  <si>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</si>
  <si>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</si>
  <si>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</si>
  <si>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</si>
  <si>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</si>
  <si>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</si>
  <si>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</si>
  <si>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</si>
  <si>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</si>
  <si>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</si>
  <si>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</si>
  <si>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</si>
  <si>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</si>
  <si>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</si>
  <si>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</si>
  <si>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</si>
  <si>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</si>
  <si>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</si>
  <si>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</si>
  <si>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</si>
  <si>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</si>
  <si>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</si>
  <si>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</si>
  <si>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</si>
  <si>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</si>
  <si>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</si>
  <si>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</si>
  <si>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</si>
  <si>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</si>
  <si>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</si>
  <si>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</si>
  <si>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</si>
  <si>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</si>
  <si>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</si>
  <si>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</si>
  <si>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</si>
  <si>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</si>
  <si>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</si>
  <si>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</si>
  <si>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</si>
  <si>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</si>
  <si>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</si>
  <si>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</si>
  <si>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</si>
  <si>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</si>
  <si>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</si>
  <si>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</si>
  <si>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</si>
  <si>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</si>
  <si>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</si>
  <si>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</si>
  <si>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</si>
  <si>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</si>
  <si>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</si>
  <si>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</si>
  <si>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</si>
  <si>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</si>
  <si>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</si>
  <si>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</si>
  <si>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</si>
  <si>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</si>
  <si>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</si>
  <si>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</si>
  <si>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</si>
  <si>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</si>
  <si>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</si>
  <si>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</si>
  <si>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</si>
  <si>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</si>
  <si>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</si>
  <si>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</si>
  <si>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</si>
  <si>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</si>
  <si>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</si>
  <si>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</si>
  <si>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</si>
  <si>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</si>
  <si>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</si>
  <si>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</si>
  <si>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</si>
  <si>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</si>
  <si>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</si>
  <si>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</si>
  <si>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</si>
  <si>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</si>
  <si>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</si>
  <si>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</si>
  <si>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</si>
  <si>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</si>
  <si>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</si>
  <si>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</si>
  <si>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</si>
  <si>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</si>
  <si>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</si>
  <si>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</si>
  <si>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</si>
  <si>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</si>
  <si>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</si>
  <si>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</si>
  <si>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</si>
  <si>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</si>
  <si>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</si>
  <si>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</si>
  <si>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</si>
  <si>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</si>
  <si>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</si>
  <si>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</si>
  <si>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</si>
  <si>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</si>
  <si>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</si>
  <si>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</si>
  <si>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</si>
  <si>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</si>
  <si>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</si>
  <si>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</si>
  <si>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</si>
  <si>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</si>
  <si>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</si>
  <si>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</si>
  <si>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</si>
  <si>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</si>
  <si>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</si>
  <si>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</si>
  <si>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</si>
  <si>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</si>
  <si>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</si>
  <si>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</si>
  <si>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</si>
  <si>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</si>
  <si>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</si>
  <si>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</si>
  <si>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</si>
  <si>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</si>
  <si>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</si>
  <si>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</si>
  <si>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</si>
  <si>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</si>
  <si>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</si>
  <si>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</si>
  <si>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</si>
  <si>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</si>
  <si>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</si>
  <si>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</si>
  <si>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</si>
  <si>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</si>
  <si>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</si>
  <si>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</si>
  <si>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</si>
  <si>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</si>
  <si>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</si>
  <si>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</si>
  <si>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</si>
  <si>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</si>
  <si>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</si>
  <si>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</si>
  <si>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</si>
  <si>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</si>
  <si>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</si>
  <si>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</si>
  <si>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</si>
  <si>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</si>
  <si>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</si>
  <si>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</si>
  <si>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</si>
  <si>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</si>
  <si>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</si>
  <si>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</si>
  <si>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</si>
  <si>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</si>
  <si>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</si>
  <si>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</si>
  <si>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</si>
  <si>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</si>
  <si>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</si>
  <si>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</si>
  <si>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</si>
  <si>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</si>
  <si>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</si>
  <si>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</si>
  <si>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</si>
  <si>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</si>
  <si>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</si>
  <si>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</si>
  <si>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</si>
  <si>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</si>
  <si>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</si>
  <si>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</si>
  <si>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</si>
  <si>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</si>
  <si>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</si>
  <si>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</si>
  <si>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</si>
  <si>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</si>
  <si>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</si>
  <si>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</si>
  <si>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</si>
  <si>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</si>
  <si>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</si>
  <si>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</si>
  <si>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</si>
  <si>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</si>
  <si>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</si>
  <si>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</si>
  <si>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</si>
  <si>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</si>
  <si>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</si>
  <si>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</si>
  <si>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</si>
  <si>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</si>
  <si>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</si>
  <si>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</si>
  <si>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</si>
  <si>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</si>
  <si>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</si>
  <si>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</si>
  <si>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</si>
  <si>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</si>
  <si>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</si>
  <si>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</si>
  <si>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</si>
  <si>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</si>
  <si>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</si>
  <si>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</si>
  <si>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</si>
  <si>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</si>
  <si>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</si>
  <si>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</si>
  <si>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</si>
  <si>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</si>
  <si>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</si>
  <si>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</si>
  <si>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</si>
  <si>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</si>
  <si>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</si>
  <si>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</si>
  <si>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</si>
  <si>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</si>
  <si>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</si>
  <si>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</si>
  <si>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</si>
  <si>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</si>
  <si>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</si>
  <si>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</si>
  <si>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</si>
  <si>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</si>
  <si>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</si>
  <si>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</si>
  <si>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</si>
  <si>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</si>
  <si>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</si>
  <si>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</si>
  <si>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</si>
  <si>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</si>
  <si>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</si>
  <si>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</si>
  <si>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</si>
  <si>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</si>
  <si>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</si>
  <si>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</si>
  <si>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</si>
  <si>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</si>
  <si>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</si>
  <si>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</si>
  <si>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</si>
  <si>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</si>
  <si>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</si>
  <si>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</si>
  <si>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</si>
  <si>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</si>
  <si>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</si>
  <si>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</si>
  <si>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</si>
  <si>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</si>
  <si>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</si>
  <si>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</si>
  <si>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</si>
  <si>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</si>
  <si>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</si>
  <si>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</si>
  <si>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</si>
  <si>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</si>
  <si>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</si>
  <si>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</si>
  <si>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</si>
  <si>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</si>
  <si>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</si>
  <si>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</si>
  <si>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</si>
  <si>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</si>
  <si>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</si>
  <si>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</si>
  <si>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</si>
  <si>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</si>
  <si>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</si>
  <si>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</si>
  <si>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</si>
  <si>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</si>
  <si>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</si>
  <si>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</si>
  <si>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</si>
  <si>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</si>
  <si>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</si>
  <si>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</si>
  <si>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</si>
  <si>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</si>
  <si>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</si>
  <si>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</si>
  <si>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</si>
  <si>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</si>
  <si>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</si>
  <si>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</si>
  <si>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</si>
  <si>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</si>
  <si>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</si>
  <si>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</si>
  <si>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</si>
  <si>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</si>
  <si>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</si>
  <si>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</si>
  <si>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</si>
  <si>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</si>
  <si>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</si>
  <si>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</si>
  <si>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</si>
  <si>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</si>
  <si>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</si>
  <si>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</si>
  <si>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</si>
  <si>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</si>
  <si>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</si>
  <si>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</si>
  <si>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</si>
  <si>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</si>
  <si>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</si>
  <si>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</si>
  <si>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</si>
  <si>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</si>
  <si>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</si>
  <si>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</si>
  <si>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</si>
  <si>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</si>
  <si>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</si>
  <si>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</si>
  <si>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</si>
  <si>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</si>
  <si>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</si>
  <si>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</si>
  <si>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</si>
  <si>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</si>
  <si>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</si>
  <si>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</si>
  <si>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</si>
  <si>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</si>
  <si>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</si>
  <si>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</si>
  <si>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</si>
  <si>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</si>
  <si>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</si>
  <si>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</si>
  <si>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</si>
  <si>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</si>
  <si>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</si>
  <si>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</si>
  <si>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</si>
  <si>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</si>
  <si>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</si>
  <si>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</si>
  <si>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</si>
  <si>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</si>
  <si>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</si>
  <si>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</si>
  <si>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</si>
  <si>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</si>
  <si>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</si>
  <si>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</si>
  <si>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</si>
  <si>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</si>
  <si>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</si>
  <si>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</si>
  <si>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</si>
  <si>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</si>
  <si>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</si>
  <si>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</si>
  <si>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</si>
  <si>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</si>
  <si>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</si>
  <si>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</si>
  <si>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</si>
  <si>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</si>
  <si>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</si>
  <si>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</si>
  <si>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</si>
  <si>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</si>
  <si>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</si>
  <si>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</si>
  <si>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</si>
  <si>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</si>
  <si>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</si>
  <si>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</si>
  <si>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</si>
  <si>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</si>
  <si>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</si>
  <si>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</si>
  <si>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</si>
  <si>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</si>
  <si>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</si>
  <si>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</si>
  <si>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</si>
  <si>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</si>
  <si>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</si>
  <si>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</si>
  <si>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</si>
  <si>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</si>
  <si>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</si>
  <si>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</si>
  <si>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</si>
  <si>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</si>
  <si>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</si>
  <si>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</si>
  <si>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</si>
  <si>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</si>
  <si>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</si>
  <si>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</si>
  <si>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</si>
  <si>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</si>
  <si>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</si>
  <si>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</si>
  <si>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</si>
  <si>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</si>
  <si>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</si>
  <si>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</si>
  <si>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</si>
  <si>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</si>
  <si>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</si>
  <si>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</si>
  <si>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</si>
  <si>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</si>
  <si>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</si>
  <si>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</si>
  <si>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</si>
  <si>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</si>
  <si>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</si>
  <si>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</si>
  <si>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</si>
  <si>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</si>
  <si>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</si>
  <si>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</si>
  <si>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</si>
  <si>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</si>
  <si>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</si>
  <si>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</si>
  <si>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</si>
  <si>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</si>
  <si>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</si>
  <si>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</si>
  <si>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</si>
  <si>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</si>
  <si>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</si>
  <si>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</si>
  <si>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</si>
  <si>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</si>
  <si>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</si>
  <si>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</si>
  <si>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</si>
  <si>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</si>
  <si>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</si>
  <si>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</si>
  <si>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</si>
  <si>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</si>
  <si>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</si>
  <si>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</si>
  <si>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</si>
  <si>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</si>
  <si>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</si>
  <si>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</si>
  <si>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</si>
  <si>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</si>
  <si>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</si>
  <si>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</si>
  <si>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</si>
  <si>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</si>
  <si>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</si>
  <si>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</si>
  <si>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</si>
  <si>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</si>
  <si>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</si>
  <si>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</si>
  <si>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</si>
  <si>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</si>
  <si>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</si>
  <si>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</si>
  <si>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</si>
  <si>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</si>
  <si>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</si>
  <si>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</si>
  <si>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</si>
  <si>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</si>
  <si>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</si>
  <si>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</si>
  <si>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</si>
  <si>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</si>
  <si>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</si>
  <si>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</si>
  <si>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</si>
  <si>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</si>
  <si>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</si>
  <si>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</si>
  <si>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</si>
  <si>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</si>
  <si>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</si>
  <si>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</si>
  <si>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</si>
  <si>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</si>
  <si>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</si>
  <si>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</si>
  <si>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</si>
  <si>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</si>
  <si>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</si>
  <si>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</si>
  <si>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</si>
  <si>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</si>
  <si>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</si>
  <si>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</si>
  <si>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</si>
  <si>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</si>
  <si>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</si>
  <si>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</si>
  <si>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</si>
  <si>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</si>
  <si>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</si>
  <si>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</si>
  <si>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</si>
  <si>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</si>
  <si>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</si>
  <si>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</si>
  <si>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</si>
  <si>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</si>
  <si>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</si>
  <si>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</si>
  <si>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</si>
  <si>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</si>
  <si>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</si>
  <si>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</si>
  <si>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</si>
  <si>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</si>
  <si>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</si>
  <si>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</si>
  <si>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</si>
  <si>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</si>
  <si>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</si>
  <si>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</si>
  <si>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</si>
  <si>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</si>
  <si>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</si>
  <si>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</si>
  <si>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</si>
  <si>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</si>
  <si>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</si>
  <si>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</si>
  <si>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</si>
  <si>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</si>
  <si>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</si>
  <si>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</si>
  <si>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</si>
  <si>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</si>
  <si>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</si>
  <si>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</si>
  <si>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</si>
  <si>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</si>
  <si>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</si>
  <si>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</si>
  <si>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</si>
  <si>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</si>
  <si>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</si>
  <si>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</si>
  <si>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</si>
  <si>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</si>
  <si>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</si>
  <si>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</si>
  <si>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</si>
  <si>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</si>
  <si>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</si>
  <si>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</si>
  <si>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</si>
  <si>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</si>
  <si>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</si>
  <si>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</si>
  <si>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</si>
  <si>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</si>
  <si>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</si>
  <si>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</si>
  <si>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</si>
  <si>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</si>
  <si>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</si>
  <si>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</si>
  <si>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</si>
  <si>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</si>
  <si>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</si>
  <si>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</si>
  <si>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</si>
  <si>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</si>
  <si>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</si>
  <si>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</si>
  <si>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</si>
  <si>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</si>
  <si>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</si>
  <si>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</si>
  <si>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</si>
  <si>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</si>
  <si>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</si>
  <si>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</si>
  <si>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</si>
  <si>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</si>
  <si>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</si>
  <si>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</si>
  <si>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</si>
  <si>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</si>
  <si>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</si>
  <si>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</si>
  <si>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</si>
  <si>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</si>
  <si>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</si>
  <si>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</si>
  <si>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</si>
  <si>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</si>
  <si>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</si>
  <si>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</si>
  <si>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</si>
  <si>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</si>
  <si>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</si>
  <si>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</si>
  <si>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</si>
  <si>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</si>
  <si>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</si>
  <si>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</si>
  <si>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</si>
  <si>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</si>
  <si>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</si>
  <si>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</si>
  <si>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</si>
  <si>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</si>
  <si>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</si>
  <si>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</si>
  <si>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</si>
  <si>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</si>
  <si>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</si>
  <si>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</si>
  <si>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</si>
  <si>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</si>
  <si>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</si>
  <si>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</si>
  <si>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</si>
  <si>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</si>
  <si>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</si>
  <si>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</si>
  <si>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</si>
  <si>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</si>
  <si>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</si>
  <si>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</si>
  <si>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</si>
  <si>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</si>
  <si>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</si>
  <si>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</si>
  <si>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</si>
  <si>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</si>
  <si>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</si>
  <si>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</si>
  <si>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</si>
  <si>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</si>
  <si>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</si>
  <si>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</si>
  <si>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</si>
  <si>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</si>
  <si>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</si>
  <si>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</si>
  <si>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</si>
  <si>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</si>
  <si>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</si>
  <si>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</si>
  <si>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</si>
  <si>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</si>
  <si>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</si>
  <si>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</si>
  <si>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</si>
  <si>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</si>
  <si>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</si>
  <si>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</si>
  <si>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</si>
  <si>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</si>
  <si>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</si>
  <si>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</si>
  <si>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</si>
  <si>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</si>
  <si>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</si>
  <si>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</si>
  <si>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</si>
  <si>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</si>
  <si>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</si>
  <si>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</si>
  <si>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</si>
  <si>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</si>
  <si>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</si>
  <si>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</si>
  <si>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</si>
  <si>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</si>
  <si>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</si>
  <si>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</si>
  <si>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</si>
  <si>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</si>
  <si>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</si>
  <si>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</si>
  <si>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</si>
  <si>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</si>
  <si>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</si>
  <si>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</si>
  <si>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</si>
  <si>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</si>
  <si>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</si>
  <si>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</si>
  <si>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</si>
  <si>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</si>
  <si>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</si>
  <si>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</si>
  <si>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</si>
  <si>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</si>
  <si>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</si>
  <si>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</si>
  <si>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</si>
  <si>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</si>
  <si>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</si>
  <si>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</si>
  <si>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</si>
  <si>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</si>
  <si>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</si>
  <si>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</si>
  <si>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</si>
  <si>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</si>
  <si>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</si>
  <si>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</si>
  <si>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</si>
  <si>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</si>
  <si>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</si>
  <si>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</si>
  <si>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</si>
  <si>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</si>
  <si>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</si>
  <si>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</si>
  <si>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</si>
  <si>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</si>
  <si>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</si>
  <si>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</si>
  <si>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</si>
  <si>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</si>
  <si>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</si>
  <si>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</si>
  <si>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</si>
  <si>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</si>
  <si>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</si>
  <si>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</si>
  <si>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</si>
  <si>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</si>
  <si>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</si>
  <si>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</si>
  <si>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</si>
  <si>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</si>
  <si>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</si>
  <si>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</si>
  <si>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</si>
  <si>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</si>
  <si>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</si>
  <si>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</si>
  <si>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</si>
  <si>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</si>
  <si>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</si>
  <si>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</si>
  <si>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</si>
  <si>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</si>
  <si>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</si>
  <si>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</si>
  <si>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</si>
  <si>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</si>
  <si>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</si>
  <si>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</si>
  <si>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</si>
  <si>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</si>
  <si>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</si>
  <si>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</si>
  <si>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</si>
  <si>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</si>
  <si>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</si>
  <si>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</si>
  <si>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</si>
  <si>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</si>
  <si>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</si>
  <si>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</si>
  <si>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</si>
  <si>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</si>
  <si>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</si>
  <si>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</si>
  <si>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</si>
  <si>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</si>
  <si>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</si>
  <si>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</si>
  <si>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</si>
  <si>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</si>
  <si>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</si>
  <si>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</si>
  <si>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</si>
  <si>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</si>
  <si>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</si>
  <si>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</si>
  <si>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</si>
  <si>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</si>
  <si>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</si>
  <si>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</si>
  <si>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</si>
  <si>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</si>
  <si>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</si>
  <si>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</si>
  <si>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</si>
  <si>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</si>
  <si>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</si>
  <si>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</si>
  <si>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</si>
  <si>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</si>
  <si>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</si>
  <si>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</si>
  <si>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</si>
  <si>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</si>
  <si>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</si>
  <si>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</si>
  <si>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</si>
  <si>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</si>
  <si>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</si>
  <si>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</si>
  <si>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</si>
  <si>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</si>
  <si>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</si>
  <si>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</si>
  <si>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</si>
  <si>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</si>
  <si>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</si>
  <si>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</si>
  <si>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</si>
  <si>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</si>
  <si>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</si>
  <si>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</si>
  <si>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</si>
  <si>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</si>
  <si>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</si>
  <si>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</si>
  <si>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</si>
  <si>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</si>
  <si>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</si>
  <si>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</si>
  <si>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</si>
  <si>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</si>
  <si>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</si>
  <si>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</si>
  <si>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</si>
  <si>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</si>
  <si>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</si>
  <si>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</si>
  <si>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</si>
  <si>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</si>
  <si>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</si>
  <si>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</si>
  <si>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</si>
  <si>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</si>
  <si>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</si>
  <si>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</si>
  <si>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</si>
  <si>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</si>
  <si>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</si>
  <si>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</si>
  <si>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</si>
  <si>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</si>
  <si>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</si>
  <si>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</si>
  <si>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</si>
  <si>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</si>
  <si>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</si>
  <si>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</si>
  <si>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</si>
  <si>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</si>
  <si>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</si>
  <si>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</si>
  <si>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</si>
  <si>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</si>
  <si>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</si>
  <si>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</si>
  <si>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</si>
  <si>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</si>
  <si>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</si>
  <si>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</si>
  <si>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</si>
  <si>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</si>
  <si>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</si>
  <si>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</si>
  <si>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</si>
  <si>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</si>
  <si>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</si>
  <si>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</si>
  <si>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</si>
  <si>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</si>
  <si>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</si>
  <si>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</si>
  <si>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</si>
  <si>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</si>
  <si>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</si>
  <si>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</si>
  <si>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</si>
  <si>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</si>
  <si>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</si>
  <si>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</si>
  <si>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</si>
  <si>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</si>
  <si>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</si>
  <si>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</si>
  <si>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</si>
  <si>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</si>
  <si>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</si>
  <si>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</si>
  <si>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</si>
  <si>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</si>
  <si>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</si>
  <si>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</si>
  <si>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</si>
  <si>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</si>
  <si>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</si>
  <si>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</si>
  <si>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</si>
  <si>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</si>
  <si>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</si>
  <si>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</si>
  <si>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</si>
  <si>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</si>
  <si>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</si>
  <si>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</si>
  <si>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</si>
  <si>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</si>
  <si>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</si>
  <si>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</si>
  <si>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</si>
  <si>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</si>
  <si>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</si>
  <si>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</si>
  <si>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</si>
  <si>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</si>
  <si>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</si>
  <si>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</si>
  <si>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</si>
  <si>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</si>
  <si>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</si>
  <si>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</si>
  <si>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</si>
  <si>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</si>
  <si>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</si>
  <si>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</si>
  <si>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</si>
  <si>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</si>
  <si>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</si>
  <si>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</si>
  <si>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</si>
  <si>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</si>
  <si>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</si>
  <si>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</si>
  <si>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</si>
  <si>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</si>
  <si>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</si>
  <si>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</si>
  <si>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</si>
  <si>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</si>
  <si>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</si>
  <si>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</si>
  <si>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</si>
  <si>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</si>
  <si>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</si>
  <si>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</si>
  <si>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</si>
  <si>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</si>
  <si>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</si>
  <si>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</si>
  <si>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</si>
  <si>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</si>
  <si>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</si>
  <si>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</si>
  <si>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</si>
  <si>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</si>
  <si>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</si>
  <si>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</si>
  <si>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</si>
  <si>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</si>
  <si>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</si>
  <si>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</si>
  <si>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</si>
  <si>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</si>
  <si>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</si>
  <si>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</si>
  <si>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</si>
  <si>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</si>
  <si>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</si>
  <si>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</si>
  <si>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</si>
  <si>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</si>
  <si>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</si>
  <si>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</si>
  <si>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</si>
  <si>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</si>
  <si>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</si>
  <si>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</si>
  <si>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</si>
  <si>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</si>
  <si>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</si>
  <si>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</si>
  <si>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</si>
  <si>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</si>
  <si>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</si>
  <si>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</si>
  <si>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</si>
  <si>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</si>
  <si>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</si>
  <si>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</si>
  <si>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</si>
  <si>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</si>
  <si>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</si>
  <si>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</si>
  <si>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</si>
  <si>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</si>
  <si>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</si>
  <si>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</si>
  <si>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</si>
  <si>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</si>
  <si>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</si>
  <si>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</si>
  <si>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</si>
  <si>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</si>
  <si>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</si>
  <si>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</si>
  <si>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</si>
  <si>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</si>
  <si>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</si>
  <si>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</si>
  <si>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</si>
  <si>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</si>
  <si>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</si>
  <si>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</si>
  <si>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</si>
  <si>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</si>
  <si>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</si>
  <si>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</si>
  <si>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</si>
  <si>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</si>
  <si>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</si>
  <si>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</si>
  <si>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</si>
  <si>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</si>
  <si>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</si>
  <si>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</si>
  <si>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</si>
  <si>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</si>
  <si>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</si>
  <si>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</si>
  <si>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</si>
  <si>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</si>
  <si>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</si>
  <si>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</si>
  <si>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</si>
  <si>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</si>
  <si>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</si>
  <si>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</si>
  <si>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</si>
  <si>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</si>
  <si>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</si>
  <si>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</si>
  <si>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</si>
  <si>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</si>
  <si>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</si>
  <si>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</si>
  <si>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</si>
  <si>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</si>
  <si>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</si>
  <si>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</si>
  <si>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</si>
  <si>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</si>
  <si>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</si>
  <si>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</si>
  <si>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</si>
  <si>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</si>
  <si>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</si>
  <si>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</si>
  <si>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</si>
  <si>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</si>
  <si>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</si>
  <si>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</si>
  <si>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</si>
  <si>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</si>
  <si>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</si>
  <si>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</si>
  <si>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</si>
  <si>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</si>
  <si>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</si>
  <si>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</si>
  <si>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</si>
  <si>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</si>
  <si>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</si>
  <si>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</si>
  <si>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</si>
  <si>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</si>
  <si>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</si>
  <si>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</si>
  <si>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</si>
  <si>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</si>
  <si>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</si>
  <si>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</si>
  <si>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</si>
  <si>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</si>
  <si>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</si>
  <si>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</si>
  <si>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</si>
  <si>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</si>
  <si>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</si>
  <si>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</si>
  <si>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</si>
  <si>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</si>
  <si>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</si>
  <si>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</si>
  <si>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</si>
  <si>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</si>
  <si>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</si>
  <si>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</si>
  <si>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</si>
  <si>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</si>
  <si>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</si>
  <si>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</si>
  <si>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</si>
  <si>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</si>
  <si>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</si>
  <si>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</si>
  <si>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</si>
  <si>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</si>
  <si>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</si>
  <si>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</si>
  <si>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</si>
  <si>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</si>
  <si>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</si>
  <si>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</si>
  <si>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</si>
  <si>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</si>
  <si>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</si>
  <si>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</si>
  <si>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</si>
  <si>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</si>
  <si>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</si>
  <si>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</si>
  <si>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</si>
  <si>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</si>
  <si>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</si>
  <si>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</si>
  <si>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</si>
  <si>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</si>
  <si>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</si>
  <si>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</si>
  <si>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</si>
  <si>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</si>
  <si>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</si>
  <si>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</si>
  <si>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</si>
  <si>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</si>
  <si>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</si>
  <si>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</si>
  <si>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</si>
  <si>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</si>
  <si>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</si>
  <si>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</si>
  <si>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</si>
  <si>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</si>
  <si>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</si>
  <si>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</si>
  <si>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</si>
  <si>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</si>
  <si>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</si>
  <si>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</si>
  <si>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</si>
  <si>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</si>
  <si>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</si>
  <si>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</si>
  <si>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</si>
  <si>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</si>
  <si>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</si>
  <si>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</si>
  <si>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</si>
  <si>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</si>
  <si>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</si>
  <si>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</si>
  <si>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</si>
  <si>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</si>
  <si>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</si>
  <si>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</si>
  <si>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</si>
  <si>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</si>
  <si>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</si>
  <si>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</si>
  <si>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</si>
  <si>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</si>
  <si>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</si>
  <si>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</si>
  <si>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</si>
  <si>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</si>
  <si>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</si>
  <si>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</si>
  <si>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</si>
  <si>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</si>
  <si>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</si>
  <si>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</si>
  <si>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</si>
  <si>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</si>
  <si>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</si>
  <si>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</si>
  <si>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</si>
  <si>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</si>
  <si>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</si>
  <si>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</si>
  <si>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</si>
  <si>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</si>
  <si>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</si>
  <si>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</si>
  <si>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</si>
  <si>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</si>
  <si>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</si>
  <si>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</si>
  <si>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</si>
  <si>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</si>
  <si>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</si>
  <si>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</si>
  <si>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</si>
  <si>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</si>
  <si>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</si>
  <si>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</si>
  <si>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</si>
  <si>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</si>
  <si>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</si>
  <si>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</si>
  <si>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</si>
  <si>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</si>
  <si>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</si>
  <si>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</si>
  <si>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</si>
  <si>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</si>
  <si>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</si>
  <si>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</si>
  <si>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</si>
  <si>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</si>
  <si>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</si>
  <si>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</si>
  <si>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</si>
  <si>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</si>
  <si>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</si>
  <si>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</si>
  <si>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</si>
  <si>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</si>
  <si>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</si>
  <si>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</si>
  <si>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</si>
  <si>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</si>
  <si>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</si>
  <si>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</si>
  <si>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</si>
  <si>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</si>
  <si>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</si>
  <si>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</si>
  <si>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</si>
  <si>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</si>
  <si>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</si>
  <si>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</si>
  <si>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</si>
  <si>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</si>
  <si>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</si>
  <si>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</si>
  <si>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</si>
  <si>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</si>
  <si>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</si>
  <si>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</si>
  <si>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</si>
  <si>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</si>
  <si>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</si>
  <si>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</si>
  <si>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</si>
  <si>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</si>
  <si>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</si>
  <si>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</si>
  <si>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</si>
  <si>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</si>
  <si>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</si>
  <si>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</si>
  <si>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</si>
  <si>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</si>
  <si>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</si>
  <si>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</si>
  <si>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</si>
  <si>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</si>
  <si>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</si>
  <si>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</si>
  <si>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</si>
  <si>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</si>
  <si>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</si>
  <si>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</si>
  <si>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</si>
  <si>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</si>
  <si>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</si>
  <si>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</si>
  <si>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</si>
  <si>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</si>
  <si>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</si>
  <si>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</si>
  <si>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</si>
  <si>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</si>
  <si>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</si>
  <si>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</si>
  <si>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</si>
  <si>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</si>
  <si>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</si>
  <si>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</si>
  <si>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</si>
  <si>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</si>
  <si>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</si>
  <si>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</si>
  <si>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</si>
  <si>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</si>
  <si>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</si>
  <si>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</si>
  <si>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</si>
  <si>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</si>
  <si>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</si>
  <si>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</si>
  <si>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</si>
  <si>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</si>
  <si>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</si>
  <si>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</si>
  <si>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</si>
  <si>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</si>
  <si>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</si>
  <si>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</si>
  <si>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</si>
  <si>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</si>
  <si>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</si>
  <si>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</si>
  <si>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</si>
  <si>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</si>
  <si>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</si>
  <si>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</si>
  <si>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</si>
  <si>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</si>
  <si>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</si>
  <si>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</si>
  <si>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</si>
  <si>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</si>
  <si>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</si>
  <si>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</si>
  <si>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</si>
  <si>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</si>
  <si>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</si>
  <si>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</si>
  <si>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</si>
  <si>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</si>
  <si>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</si>
  <si>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</si>
  <si>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</si>
  <si>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</si>
  <si>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</si>
  <si>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</si>
  <si>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</si>
  <si>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</si>
  <si>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</si>
  <si>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</si>
  <si>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</si>
  <si>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</si>
  <si>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</si>
  <si>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</si>
  <si>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</si>
  <si>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</si>
  <si>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</si>
  <si>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</si>
  <si>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</si>
  <si>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</si>
  <si>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</si>
  <si>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</si>
  <si>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</si>
  <si>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</si>
  <si>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</si>
  <si>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</si>
  <si>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</si>
  <si>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</si>
  <si>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</si>
  <si>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</si>
  <si>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</si>
  <si>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</si>
  <si>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</si>
  <si>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</si>
  <si>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</si>
  <si>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</si>
  <si>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</si>
  <si>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</si>
  <si>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</si>
  <si>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</si>
  <si>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</si>
  <si>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</si>
  <si>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</si>
  <si>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</si>
  <si>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</si>
  <si>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</si>
  <si>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</si>
  <si>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</si>
  <si>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</si>
  <si>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</si>
  <si>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</si>
  <si>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</si>
  <si>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</si>
  <si>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</si>
  <si>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</si>
  <si>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</si>
  <si>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</si>
  <si>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</si>
  <si>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</si>
  <si>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</si>
  <si>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</si>
  <si>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</si>
  <si>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</si>
  <si>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</si>
  <si>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</si>
  <si>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</si>
  <si>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</si>
  <si>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</si>
  <si>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</si>
  <si>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</si>
  <si>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</si>
  <si>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</si>
  <si>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</si>
  <si>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</si>
  <si>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</si>
  <si>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</si>
  <si>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</si>
  <si>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</si>
  <si>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</si>
  <si>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</si>
  <si>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</si>
  <si>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</si>
  <si>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</si>
  <si>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</si>
  <si>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</si>
  <si>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</si>
  <si>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</si>
  <si>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</si>
  <si>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</si>
  <si>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</si>
  <si>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</si>
  <si>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</si>
  <si>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</si>
  <si>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</si>
  <si>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</si>
  <si>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</si>
  <si>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</si>
  <si>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</si>
  <si>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</si>
  <si>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</si>
  <si>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</si>
  <si>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</si>
  <si>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</si>
  <si>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</si>
  <si>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</si>
  <si>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</si>
  <si>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</si>
  <si>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</si>
  <si>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</si>
  <si>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</si>
  <si>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</si>
  <si>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</si>
  <si>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</si>
  <si>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</si>
  <si>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</si>
  <si>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</si>
  <si>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</si>
  <si>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</si>
  <si>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</si>
  <si>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</si>
  <si>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</si>
  <si>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</si>
  <si>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</si>
  <si>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</si>
  <si>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</si>
  <si>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</si>
  <si>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</si>
  <si>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</si>
  <si>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</si>
  <si>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</si>
  <si>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</si>
  <si>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</si>
  <si>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</si>
  <si>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</si>
  <si>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</si>
  <si>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</si>
  <si>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</si>
  <si>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</si>
  <si>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</si>
  <si>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</si>
  <si>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</si>
  <si>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</si>
  <si>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</si>
  <si>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</si>
  <si>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</si>
  <si>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</si>
  <si>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</si>
  <si>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</si>
  <si>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</si>
  <si>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</si>
  <si>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</si>
  <si>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</si>
  <si>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</si>
  <si>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</si>
  <si>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</si>
  <si>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</si>
  <si>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</si>
  <si>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</si>
  <si>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</si>
  <si>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</si>
  <si>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</si>
  <si>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</si>
  <si>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</si>
  <si>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</si>
  <si>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</si>
  <si>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</si>
  <si>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</si>
  <si>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</si>
  <si>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</si>
  <si>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</si>
  <si>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</si>
  <si>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</si>
  <si>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</si>
  <si>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</si>
  <si>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</si>
  <si>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</si>
  <si>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</si>
  <si>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</si>
  <si>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</si>
  <si>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</si>
  <si>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</si>
  <si>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</si>
  <si>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</si>
  <si>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</si>
  <si>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</si>
  <si>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</si>
  <si>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</si>
  <si>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</si>
  <si>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</si>
  <si>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</si>
  <si>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</si>
  <si>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</si>
  <si>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</si>
  <si>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</si>
  <si>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</si>
  <si>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</si>
  <si>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</si>
  <si>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</si>
  <si>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</si>
  <si>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</si>
  <si>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</si>
  <si>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</si>
  <si>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</si>
  <si>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</si>
  <si>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</si>
  <si>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</si>
  <si>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</si>
  <si>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</si>
  <si>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</si>
  <si>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</si>
  <si>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</si>
  <si>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</si>
  <si>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</si>
  <si>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</si>
  <si>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</si>
  <si>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</si>
  <si>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</si>
  <si>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</si>
  <si>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</si>
  <si>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</si>
  <si>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</si>
  <si>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</si>
  <si>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</si>
  <si>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</si>
  <si>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</si>
  <si>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</si>
  <si>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</si>
  <si>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</si>
  <si>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</si>
  <si>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</si>
  <si>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</si>
  <si>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</si>
  <si>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</si>
  <si>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</si>
  <si>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</si>
  <si>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</si>
  <si>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</si>
  <si>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</si>
  <si>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</si>
  <si>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</si>
  <si>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</si>
  <si>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</si>
  <si>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</si>
  <si>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</si>
  <si>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</si>
  <si>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</si>
  <si>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</si>
  <si>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</si>
  <si>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</si>
  <si>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</si>
  <si>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</si>
  <si>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</si>
  <si>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</si>
  <si>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</si>
  <si>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</si>
  <si>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</si>
  <si>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</si>
  <si>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</si>
  <si>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</si>
  <si>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</si>
  <si>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</si>
  <si>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</si>
  <si>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</si>
  <si>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</si>
  <si>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</si>
  <si>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</si>
  <si>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</si>
  <si>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</si>
  <si>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</si>
  <si>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</si>
  <si>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</si>
  <si>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</si>
  <si>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</si>
  <si>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</si>
  <si>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</si>
  <si>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</si>
  <si>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</si>
  <si>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</si>
  <si>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</si>
  <si>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</si>
  <si>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</si>
  <si>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</si>
  <si>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</si>
  <si>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</si>
  <si>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</si>
  <si>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</si>
  <si>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</si>
  <si>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</si>
  <si>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</si>
  <si>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</si>
  <si>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</si>
  <si>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</si>
  <si>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</si>
  <si>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</si>
  <si>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</si>
  <si>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</si>
  <si>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</si>
  <si>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</si>
  <si>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</si>
  <si>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</si>
  <si>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</si>
  <si>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</si>
  <si>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</si>
  <si>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</si>
  <si>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</si>
  <si>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</si>
  <si>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</si>
  <si>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</si>
  <si>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</si>
  <si>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</si>
  <si>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</si>
  <si>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</si>
  <si>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</si>
  <si>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</si>
  <si>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</si>
  <si>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</si>
  <si>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</si>
  <si>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</si>
  <si>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</si>
  <si>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</si>
  <si>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</si>
  <si>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</si>
  <si>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</si>
  <si>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</si>
  <si>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</si>
  <si>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</si>
  <si>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</si>
  <si>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</si>
  <si>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</si>
  <si>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</si>
  <si>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</si>
  <si>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</si>
  <si>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</si>
  <si>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</si>
  <si>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</si>
  <si>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</si>
  <si>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</si>
  <si>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</si>
  <si>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</si>
  <si>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</si>
  <si>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</si>
  <si>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</si>
  <si>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</si>
  <si>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</si>
  <si>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</si>
  <si>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</si>
  <si>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</si>
  <si>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</si>
  <si>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</si>
  <si>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</si>
  <si>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</si>
  <si>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</si>
  <si>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</si>
  <si>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</si>
  <si>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</si>
  <si>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</si>
  <si>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</si>
  <si>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</si>
  <si>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</si>
  <si>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</si>
  <si>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</si>
  <si>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</si>
  <si>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</si>
  <si>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</si>
  <si>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</si>
  <si>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</si>
  <si>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</si>
  <si>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</si>
  <si>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</si>
  <si>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</si>
  <si>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</si>
  <si>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</si>
  <si>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</si>
  <si>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</si>
  <si>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</si>
  <si>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</si>
  <si>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</si>
  <si>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</si>
  <si>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</si>
  <si>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</si>
  <si>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</si>
  <si>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</si>
  <si>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</si>
  <si>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</si>
  <si>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</si>
  <si>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</si>
  <si>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</si>
  <si>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</si>
  <si>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</si>
  <si>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</si>
  <si>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</si>
  <si>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</si>
  <si>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</si>
  <si>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</si>
  <si>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</si>
  <si>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</si>
  <si>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</si>
  <si>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</si>
  <si>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</si>
  <si>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</si>
  <si>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</si>
  <si>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</si>
  <si>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</si>
  <si>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</si>
  <si>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</si>
  <si>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</si>
  <si>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</si>
  <si>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</si>
  <si>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</si>
  <si>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</si>
  <si>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</si>
  <si>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</si>
  <si>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</si>
  <si>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</si>
  <si>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</si>
  <si>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</si>
  <si>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</si>
  <si>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</si>
  <si>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</si>
  <si>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</si>
  <si>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</si>
  <si>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</si>
  <si>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</si>
  <si>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</si>
  <si>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</si>
  <si>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</si>
  <si>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</si>
  <si>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</si>
  <si>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</si>
  <si>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</si>
  <si>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</si>
  <si>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</si>
  <si>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</si>
  <si>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</si>
  <si>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</si>
  <si>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</si>
  <si>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</si>
  <si>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</si>
  <si>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</si>
  <si>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</si>
  <si>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</si>
  <si>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</si>
  <si>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</si>
  <si>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</si>
  <si>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</si>
  <si>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</si>
  <si>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</si>
  <si>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</si>
  <si>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</si>
  <si>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</si>
  <si>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</si>
  <si>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</si>
  <si>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</si>
  <si>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</si>
  <si>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</si>
  <si>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</si>
  <si>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</si>
  <si>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</si>
  <si>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</si>
  <si>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</si>
  <si>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</si>
  <si>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</si>
  <si>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</si>
  <si>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</si>
  <si>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</si>
  <si>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</si>
  <si>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</si>
  <si>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</si>
  <si>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</si>
  <si>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</si>
  <si>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</si>
  <si>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</si>
  <si>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</si>
  <si>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</si>
  <si>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</si>
  <si>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</si>
  <si>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</si>
  <si>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</si>
  <si>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</si>
  <si>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</si>
  <si>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</si>
  <si>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</si>
  <si>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</si>
  <si>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</si>
  <si>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</si>
  <si>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</si>
  <si>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</si>
  <si>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</si>
  <si>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</si>
  <si>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</si>
  <si>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</si>
  <si>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</si>
  <si>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</si>
  <si>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</si>
  <si>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</si>
  <si>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</si>
  <si>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</si>
  <si>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</si>
  <si>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</si>
  <si>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</si>
  <si>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</si>
  <si>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</si>
  <si>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</si>
  <si>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</si>
  <si>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</si>
  <si>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</si>
  <si>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</si>
  <si>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</si>
  <si>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</si>
  <si>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</si>
  <si>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</si>
  <si>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</si>
  <si>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</si>
  <si>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</si>
  <si>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</si>
  <si>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</si>
  <si>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</si>
  <si>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</si>
  <si>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</si>
  <si>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</si>
  <si>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</si>
  <si>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</si>
  <si>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</si>
  <si>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</si>
  <si>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</si>
  <si>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</si>
  <si>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</si>
  <si>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</si>
  <si>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</si>
  <si>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</si>
  <si>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</si>
  <si>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</si>
  <si>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</si>
  <si>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</si>
  <si>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</si>
  <si>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</si>
  <si>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</si>
  <si>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</si>
  <si>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</si>
  <si>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</si>
  <si>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</si>
  <si>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</si>
  <si>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</si>
  <si>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</si>
  <si>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</si>
  <si>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</si>
  <si>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</si>
  <si>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</si>
  <si>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</si>
  <si>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</si>
  <si>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</si>
  <si>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</si>
  <si>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</si>
  <si>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</si>
  <si>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</si>
  <si>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</si>
  <si>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</si>
  <si>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</si>
  <si>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</si>
  <si>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</si>
  <si>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</si>
  <si>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</si>
  <si>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</si>
  <si>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</si>
  <si>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</si>
  <si>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</si>
  <si>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</si>
  <si>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</si>
  <si>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</si>
  <si>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</si>
  <si>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</si>
  <si>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</si>
  <si>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</si>
  <si>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</si>
  <si>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</si>
  <si>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</si>
  <si>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</si>
  <si>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</si>
  <si>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</si>
  <si>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</si>
  <si>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</si>
  <si>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</si>
  <si>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</si>
  <si>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</si>
  <si>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</si>
  <si>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</si>
  <si>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</si>
  <si>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</si>
  <si>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</si>
  <si>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</si>
  <si>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</si>
  <si>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</si>
  <si>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</si>
  <si>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</si>
  <si>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</si>
  <si>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</si>
  <si>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</si>
  <si>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</si>
  <si>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</si>
  <si>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</si>
  <si>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</si>
  <si>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</si>
  <si>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</si>
  <si>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</si>
  <si>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</si>
  <si>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</si>
  <si>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</si>
  <si>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</si>
  <si>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</si>
  <si>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</si>
  <si>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</si>
  <si>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</si>
  <si>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</si>
  <si>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</si>
  <si>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</si>
  <si>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</si>
  <si>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</si>
  <si>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</si>
  <si>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</si>
  <si>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</si>
  <si>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</si>
  <si>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</si>
  <si>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</si>
  <si>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</si>
  <si>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</si>
  <si>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</si>
  <si>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</si>
  <si>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</si>
  <si>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</si>
  <si>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</si>
  <si>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</si>
  <si>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</si>
  <si>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</si>
  <si>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</si>
  <si>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</si>
  <si>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</si>
  <si>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</si>
  <si>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</si>
  <si>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</si>
  <si>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</si>
  <si>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</si>
  <si>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</si>
  <si>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</si>
  <si>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</si>
  <si>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</si>
  <si>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</si>
  <si>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</si>
  <si>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</si>
  <si>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</si>
  <si>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</si>
  <si>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</si>
  <si>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</si>
  <si>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</si>
  <si>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</si>
  <si>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</si>
  <si>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</si>
  <si>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</si>
  <si>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</si>
  <si>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</si>
  <si>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</si>
  <si>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</si>
  <si>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</si>
  <si>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</si>
  <si>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</si>
  <si>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</si>
  <si>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</si>
  <si>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</si>
  <si>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</si>
  <si>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</si>
  <si>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</si>
  <si>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</si>
  <si>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</si>
  <si>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</si>
  <si>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</si>
  <si>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</si>
  <si>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</si>
  <si>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</si>
  <si>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</si>
  <si>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</si>
  <si>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</si>
  <si>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</si>
  <si>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</si>
  <si>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</si>
  <si>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</si>
  <si>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</si>
  <si>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</si>
  <si>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</si>
  <si>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</si>
  <si>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</si>
  <si>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</si>
  <si>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</si>
  <si>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</si>
  <si>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</si>
  <si>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</si>
  <si>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</si>
  <si>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</si>
  <si>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</si>
  <si>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</si>
  <si>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</si>
  <si>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</si>
  <si>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</si>
  <si>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</si>
  <si>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</si>
  <si>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</si>
  <si>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</si>
  <si>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</si>
  <si>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</si>
  <si>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</si>
  <si>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</si>
  <si>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</si>
  <si>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</si>
  <si>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</si>
  <si>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</si>
  <si>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</si>
  <si>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</si>
  <si>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</si>
  <si>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</si>
  <si>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</si>
  <si>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</si>
  <si>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</si>
  <si>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</si>
  <si>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</si>
  <si>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</si>
  <si>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</si>
  <si>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</si>
  <si>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</si>
  <si>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</si>
  <si>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</si>
  <si>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</si>
  <si>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</si>
  <si>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</si>
  <si>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</si>
  <si>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</si>
  <si>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</si>
  <si>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</si>
  <si>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</si>
  <si>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</si>
  <si>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</si>
  <si>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</si>
  <si>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</si>
  <si>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</si>
  <si>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</si>
  <si>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</si>
  <si>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</si>
  <si>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</si>
  <si>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</si>
  <si>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</si>
  <si>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</si>
  <si>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</si>
  <si>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</si>
  <si>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</si>
  <si>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</si>
  <si>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</si>
  <si>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</si>
  <si>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</si>
  <si>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</si>
  <si>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</si>
  <si>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</si>
  <si>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</si>
  <si>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</si>
  <si>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</si>
  <si>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</si>
  <si>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</si>
  <si>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</si>
  <si>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</si>
  <si>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</si>
  <si>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</si>
  <si>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</si>
  <si>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</si>
  <si>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</si>
  <si>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</si>
  <si>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</si>
  <si>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</si>
  <si>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</si>
  <si>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</si>
  <si>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</si>
  <si>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</si>
  <si>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</si>
  <si>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</si>
  <si>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</si>
  <si>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</si>
  <si>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</si>
  <si>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</si>
  <si>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</si>
  <si>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</si>
  <si>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</si>
  <si>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</si>
  <si>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</si>
  <si>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</si>
  <si>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</si>
  <si>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</si>
  <si>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</si>
  <si>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</si>
  <si>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</si>
  <si>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</si>
  <si>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</si>
  <si>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</si>
  <si>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</si>
  <si>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</si>
  <si>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</si>
  <si>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</si>
  <si>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</si>
  <si>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</si>
  <si>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</si>
  <si>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</si>
  <si>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</si>
  <si>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</si>
  <si>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</si>
  <si>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</si>
  <si>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</si>
  <si>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</si>
  <si>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</si>
  <si>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</si>
  <si>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</si>
  <si>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</si>
  <si>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</si>
  <si>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</si>
  <si>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</si>
  <si>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</si>
  <si>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</si>
  <si>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</si>
  <si>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</si>
  <si>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</si>
  <si>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</si>
  <si>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</si>
  <si>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</si>
  <si>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</si>
  <si>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</si>
  <si>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</si>
  <si>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</si>
  <si>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</si>
  <si>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</si>
  <si>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</si>
  <si>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</si>
  <si>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</si>
  <si>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</si>
  <si>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</si>
  <si>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</si>
  <si>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</si>
  <si>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</si>
  <si>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</si>
  <si>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</si>
  <si>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</si>
  <si>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</si>
  <si>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</si>
  <si>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</si>
  <si>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</si>
  <si>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</si>
  <si>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</si>
  <si>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</si>
  <si>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</si>
  <si>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</si>
  <si>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</si>
  <si>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</si>
  <si>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</si>
  <si>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</si>
  <si>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</si>
  <si>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</si>
  <si>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</si>
  <si>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</si>
  <si>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</si>
  <si>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</si>
  <si>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</si>
  <si>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</si>
  <si>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</si>
  <si>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</si>
  <si>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</si>
  <si>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</si>
  <si>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</si>
  <si>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</si>
  <si>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</si>
  <si>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</si>
  <si>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</si>
  <si>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</si>
  <si>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</si>
  <si>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</si>
  <si>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</si>
  <si>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</si>
  <si>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</si>
  <si>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</si>
  <si>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</si>
  <si>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</si>
  <si>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</si>
  <si>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</si>
  <si>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</si>
  <si>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</si>
  <si>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</si>
  <si>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</si>
  <si>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</si>
  <si>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</si>
  <si>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</si>
  <si>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</si>
  <si>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</si>
  <si>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</si>
  <si>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</si>
  <si>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</si>
  <si>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</si>
  <si>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</si>
  <si>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</si>
  <si>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</si>
  <si>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</si>
  <si>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</si>
  <si>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</si>
  <si>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</si>
  <si>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</si>
  <si>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</si>
  <si>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</si>
  <si>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</si>
  <si>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</si>
  <si>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</si>
  <si>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</si>
  <si>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</si>
  <si>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</si>
  <si>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</si>
  <si>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</si>
  <si>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</si>
  <si>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</si>
  <si>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</si>
  <si>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</si>
  <si>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</si>
  <si>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</si>
  <si>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</si>
  <si>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</si>
  <si>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</si>
  <si>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</si>
  <si>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</si>
  <si>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</si>
  <si>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</si>
  <si>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</si>
  <si>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</si>
  <si>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</si>
  <si>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</si>
  <si>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</si>
  <si>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</si>
  <si>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</si>
  <si>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</si>
  <si>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</si>
  <si>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</si>
  <si>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</si>
  <si>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</si>
  <si>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</si>
  <si>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</si>
  <si>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</si>
  <si>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</si>
  <si>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</si>
  <si>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</si>
  <si>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</si>
  <si>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</si>
  <si>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</si>
  <si>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</si>
  <si>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</si>
  <si>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</si>
  <si>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</si>
  <si>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</si>
  <si>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</si>
  <si>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</si>
  <si>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</si>
  <si>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</si>
  <si>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</si>
  <si>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</si>
  <si>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</si>
  <si>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</si>
  <si>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</si>
  <si>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</si>
  <si>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</si>
  <si>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</si>
  <si>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</si>
  <si>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</si>
  <si>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</si>
  <si>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</si>
  <si>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</si>
  <si>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</si>
  <si>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</si>
  <si>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</si>
  <si>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</si>
  <si>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</si>
  <si>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</si>
  <si>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</si>
  <si>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</si>
  <si>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</si>
  <si>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</si>
  <si>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</si>
  <si>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</si>
  <si>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</si>
  <si>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</si>
  <si>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</si>
  <si>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</si>
  <si>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</si>
  <si>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</si>
  <si>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</si>
  <si>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</si>
  <si>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</si>
  <si>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</si>
  <si>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</si>
  <si>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</si>
  <si>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</si>
  <si>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</si>
  <si>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</si>
  <si>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</si>
  <si>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</si>
  <si>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</si>
  <si>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</si>
  <si>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</si>
  <si>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</si>
  <si>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</si>
  <si>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</si>
  <si>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</si>
  <si>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</si>
  <si>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</si>
  <si>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</si>
  <si>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</si>
  <si>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</si>
  <si>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</si>
  <si>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</si>
  <si>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</si>
  <si>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</si>
  <si>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</si>
  <si>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</si>
  <si>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</si>
  <si>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</si>
  <si>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</si>
  <si>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</si>
  <si>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</si>
  <si>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</si>
  <si>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</si>
  <si>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</si>
  <si>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</si>
  <si>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</si>
  <si>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</si>
  <si>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</si>
  <si>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</si>
  <si>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</si>
  <si>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</si>
  <si>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</si>
  <si>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</si>
  <si>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</si>
  <si>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</si>
  <si>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</si>
  <si>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</si>
  <si>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</si>
  <si>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</si>
  <si>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</si>
  <si>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</si>
  <si>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</si>
  <si>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</si>
  <si>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</si>
  <si>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</si>
  <si>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</si>
  <si>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</si>
  <si>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</si>
  <si>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</si>
  <si>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</si>
  <si>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</si>
  <si>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</si>
  <si>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</si>
  <si>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</si>
  <si>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</si>
  <si>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</si>
  <si>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</si>
  <si>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</si>
  <si>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</si>
  <si>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</si>
  <si>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</si>
  <si>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</si>
  <si>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</si>
  <si>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</si>
  <si>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</si>
  <si>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</si>
  <si>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</si>
  <si>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</si>
  <si>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</si>
  <si>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</si>
  <si>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</si>
  <si>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</si>
  <si>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</si>
  <si>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</si>
  <si>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</si>
  <si>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</si>
  <si>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</si>
  <si>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</si>
  <si>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</si>
  <si>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</si>
  <si>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</si>
  <si>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</si>
  <si>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</si>
  <si>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</si>
  <si>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</si>
  <si>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</si>
  <si>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</si>
  <si>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</si>
  <si>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</si>
  <si>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</si>
  <si>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</si>
  <si>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</si>
  <si>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</si>
  <si>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</si>
  <si>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</si>
  <si>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</si>
  <si>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</si>
  <si>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</si>
  <si>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</si>
  <si>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</si>
  <si>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</si>
  <si>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</si>
  <si>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</si>
  <si>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</si>
  <si>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</si>
  <si>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</si>
  <si>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</si>
  <si>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</si>
  <si>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</si>
  <si>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</si>
  <si>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</si>
  <si>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</si>
  <si>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</si>
  <si>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</si>
  <si>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</si>
  <si>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</si>
  <si>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</si>
  <si>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</si>
  <si>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</si>
  <si>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</si>
  <si>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</si>
  <si>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</si>
  <si>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</si>
  <si>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</si>
  <si>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</si>
  <si>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</si>
  <si>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</si>
  <si>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</si>
  <si>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</si>
  <si>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</si>
  <si>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</si>
  <si>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</si>
  <si>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</si>
  <si>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</si>
  <si>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</si>
  <si>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</si>
  <si>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</si>
  <si>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</si>
  <si>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</si>
  <si>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</si>
  <si>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</si>
  <si>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</si>
  <si>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</si>
  <si>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</si>
  <si>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</si>
  <si>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</si>
  <si>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</si>
  <si>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</si>
  <si>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</si>
  <si>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</si>
  <si>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</si>
  <si>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</si>
  <si>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</si>
  <si>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</si>
  <si>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</si>
  <si>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</si>
  <si>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</si>
  <si>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</si>
  <si>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</si>
  <si>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</si>
  <si>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</si>
  <si>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</si>
  <si>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</si>
  <si>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</si>
  <si>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</si>
  <si>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</si>
  <si>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</si>
  <si>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</si>
  <si>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</si>
  <si>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</si>
  <si>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</si>
  <si>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</si>
  <si>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</si>
  <si>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</si>
  <si>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</si>
  <si>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</si>
  <si>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</si>
  <si>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</si>
  <si>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</si>
  <si>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</si>
  <si>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</si>
  <si>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</si>
  <si>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</si>
  <si>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</si>
  <si>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</si>
  <si>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</si>
  <si>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</si>
  <si>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</si>
  <si>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</si>
  <si>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</si>
  <si>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</si>
  <si>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</si>
  <si>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</si>
  <si>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</si>
  <si>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</si>
  <si>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</si>
  <si>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</si>
  <si>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</si>
  <si>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</si>
  <si>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</si>
  <si>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</si>
  <si>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</si>
  <si>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</si>
  <si>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</si>
  <si>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</si>
  <si>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</si>
  <si>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</si>
  <si>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</si>
  <si>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</si>
  <si>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</si>
  <si>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</si>
  <si>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</si>
  <si>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</si>
  <si>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</si>
  <si>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</si>
  <si>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</si>
  <si>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</si>
  <si>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</si>
  <si>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</si>
  <si>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</si>
  <si>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</si>
  <si>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</si>
  <si>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</si>
  <si>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</si>
  <si>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</si>
  <si>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</si>
  <si>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</si>
  <si>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</si>
  <si>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</si>
  <si>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</si>
  <si>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</si>
  <si>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</si>
  <si>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</si>
  <si>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</si>
  <si>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</si>
  <si>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</si>
  <si>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</si>
  <si>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</si>
  <si>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</si>
  <si>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</si>
  <si>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</si>
  <si>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</si>
  <si>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</si>
  <si>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</si>
  <si>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</si>
  <si>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</si>
  <si>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</si>
  <si>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</si>
  <si>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</si>
  <si>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</si>
  <si>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</si>
  <si>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</si>
  <si>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</si>
  <si>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</si>
  <si>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</si>
  <si>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</si>
  <si>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</si>
  <si>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</si>
  <si>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</si>
  <si>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</si>
  <si>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</si>
  <si>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</si>
  <si>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</si>
  <si>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</si>
  <si>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</si>
  <si>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</si>
  <si>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</si>
  <si>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</si>
  <si>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</si>
  <si>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</si>
  <si>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</si>
  <si>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</si>
  <si>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</si>
  <si>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</si>
  <si>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</si>
  <si>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</si>
  <si>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</si>
  <si>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</si>
  <si>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</si>
  <si>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</si>
  <si>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</si>
  <si>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</si>
  <si>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</si>
  <si>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</si>
  <si>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</si>
  <si>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</si>
  <si>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</si>
  <si>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</si>
  <si>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</si>
  <si>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</si>
  <si>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</si>
  <si>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</si>
  <si>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</si>
  <si>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</si>
  <si>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</si>
  <si>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</si>
  <si>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</si>
  <si>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</si>
  <si>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</si>
  <si>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</si>
  <si>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</si>
  <si>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</si>
  <si>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</si>
  <si>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</si>
  <si>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</si>
  <si>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</si>
  <si>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</si>
  <si>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</si>
  <si>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</si>
  <si>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</si>
  <si>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</si>
  <si>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</si>
  <si>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</si>
  <si>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</si>
  <si>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</si>
  <si>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</si>
  <si>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</si>
  <si>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</si>
  <si>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</si>
  <si>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</si>
  <si>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</si>
  <si>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</si>
  <si>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</si>
  <si>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</si>
  <si>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</si>
  <si>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</si>
  <si>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</si>
  <si>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</si>
  <si>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</si>
  <si>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</si>
  <si>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</si>
  <si>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</si>
  <si>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</si>
  <si>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</si>
  <si>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</si>
  <si>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</si>
  <si>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</si>
  <si>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</si>
  <si>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</si>
  <si>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</si>
  <si>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</si>
  <si>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</si>
  <si>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</si>
  <si>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</si>
  <si>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</si>
  <si>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</si>
  <si>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</si>
  <si>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</si>
  <si>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</si>
  <si>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</si>
  <si>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</si>
  <si>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</si>
  <si>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</si>
  <si>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</si>
  <si>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</si>
  <si>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</si>
  <si>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</si>
  <si>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</si>
  <si>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</si>
  <si>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</si>
  <si>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</si>
  <si>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</si>
  <si>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</si>
  <si>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</si>
  <si>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</si>
  <si>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</si>
  <si>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</si>
  <si>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</si>
  <si>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</si>
  <si>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</si>
  <si>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</si>
  <si>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</si>
  <si>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</si>
  <si>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</si>
  <si>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</si>
  <si>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</si>
  <si>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</si>
  <si>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</si>
  <si>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</si>
  <si>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</si>
  <si>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</si>
  <si>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</si>
  <si>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</si>
  <si>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</si>
  <si>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</si>
  <si>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</si>
  <si>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</si>
  <si>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</si>
  <si>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</si>
  <si>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</si>
  <si>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</si>
  <si>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</si>
  <si>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</si>
  <si>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</si>
  <si>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</si>
  <si>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</si>
  <si>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</si>
  <si>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</si>
  <si>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</si>
  <si>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</si>
  <si>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</si>
  <si>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</si>
  <si>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</si>
  <si>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</si>
  <si>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</si>
  <si>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</si>
  <si>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</si>
  <si>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</si>
  <si>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</si>
  <si>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</si>
  <si>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</si>
  <si>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</si>
  <si>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</si>
  <si>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</si>
  <si>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</si>
  <si>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</si>
  <si>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</si>
  <si>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</si>
  <si>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</si>
  <si>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</si>
  <si>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</si>
  <si>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</si>
  <si>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</si>
  <si>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</si>
  <si>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</si>
  <si>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</si>
  <si>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</si>
  <si>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</si>
  <si>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</si>
  <si>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</si>
  <si>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</si>
  <si>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</si>
  <si>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</si>
  <si>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</si>
  <si>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</si>
  <si>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</si>
  <si>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</si>
  <si>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</si>
  <si>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</si>
  <si>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</si>
  <si>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</si>
  <si>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</si>
  <si>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</si>
  <si>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</si>
  <si>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</si>
  <si>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</si>
  <si>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</si>
  <si>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</si>
  <si>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</si>
  <si>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</si>
  <si>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</si>
  <si>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</si>
  <si>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</si>
  <si>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</si>
  <si>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</si>
  <si>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</si>
  <si>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</si>
  <si>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</si>
  <si>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</si>
  <si>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</si>
  <si>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</si>
  <si>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</si>
  <si>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</si>
  <si>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</si>
  <si>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</si>
  <si>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</si>
  <si>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</si>
  <si>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</si>
  <si>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</si>
  <si>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</si>
  <si>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</si>
  <si>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</si>
  <si>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</si>
  <si>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</si>
  <si>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</si>
  <si>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</si>
  <si>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</si>
  <si>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</si>
  <si>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</si>
  <si>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</si>
  <si>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</si>
  <si>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</si>
  <si>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</si>
  <si>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</si>
  <si>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</si>
  <si>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</si>
  <si>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</si>
  <si>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</si>
  <si>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</si>
  <si>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</si>
  <si>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</si>
  <si>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</si>
  <si>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</si>
  <si>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</si>
  <si>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</si>
  <si>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</si>
  <si>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</si>
  <si>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</si>
  <si>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</si>
  <si>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</si>
  <si>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</si>
  <si>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</si>
  <si>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</si>
  <si>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</si>
  <si>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</si>
  <si>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</si>
  <si>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</si>
  <si>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</si>
  <si>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</si>
  <si>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</si>
  <si>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</si>
  <si>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</si>
  <si>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</si>
  <si>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</si>
  <si>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</si>
  <si>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</si>
  <si>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</si>
  <si>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</si>
  <si>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</si>
  <si>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</si>
  <si>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</si>
  <si>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</si>
  <si>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</si>
  <si>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</si>
  <si>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</si>
  <si>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</si>
  <si>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</si>
  <si>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</si>
  <si>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</si>
  <si>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</si>
  <si>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</si>
  <si>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</si>
  <si>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</si>
  <si>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</si>
  <si>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</si>
  <si>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</si>
  <si>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</si>
  <si>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</si>
  <si>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</si>
  <si>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</si>
  <si>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</si>
  <si>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</si>
  <si>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</si>
  <si>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</si>
  <si>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</si>
  <si>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</si>
  <si>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</si>
  <si>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</si>
  <si>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</si>
  <si>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</si>
  <si>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</si>
  <si>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</si>
  <si>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</si>
  <si>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</si>
  <si>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</si>
  <si>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</si>
  <si>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</si>
  <si>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</si>
  <si>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</si>
  <si>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</si>
  <si>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</si>
  <si>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</si>
  <si>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</si>
  <si>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</si>
  <si>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</si>
  <si>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</si>
  <si>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</si>
  <si>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</si>
  <si>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</si>
  <si>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</si>
  <si>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</si>
  <si>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</si>
  <si>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</si>
  <si>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</si>
  <si>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</si>
  <si>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</si>
  <si>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</si>
  <si>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</si>
  <si>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</si>
  <si>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</si>
  <si>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</si>
  <si>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</si>
  <si>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</si>
  <si>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</si>
  <si>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</si>
  <si>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</si>
  <si>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</si>
  <si>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</si>
  <si>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</si>
  <si>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</si>
  <si>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</si>
  <si>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</si>
  <si>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</si>
  <si>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</si>
  <si>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</si>
  <si>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</si>
  <si>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</si>
  <si>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</si>
  <si>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</si>
  <si>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</si>
  <si>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</si>
  <si>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</si>
  <si>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</si>
  <si>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</si>
  <si>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</si>
  <si>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</si>
  <si>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</si>
  <si>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</si>
  <si>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</si>
  <si>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</si>
  <si>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</si>
  <si>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</si>
  <si>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</si>
  <si>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</si>
  <si>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</si>
  <si>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</si>
  <si>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</si>
  <si>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</si>
  <si>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</si>
  <si>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</si>
  <si>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</si>
  <si>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</si>
  <si>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</si>
  <si>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</si>
  <si>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</si>
  <si>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</si>
  <si>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</si>
  <si>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</si>
  <si>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</si>
  <si>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</si>
  <si>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</si>
  <si>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</si>
  <si>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</si>
  <si>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</si>
  <si>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</si>
  <si>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</si>
  <si>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</si>
  <si>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</si>
  <si>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</si>
  <si>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</si>
  <si>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</si>
  <si>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</si>
  <si>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</si>
  <si>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</si>
  <si>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</si>
  <si>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</si>
  <si>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</si>
  <si>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</si>
  <si>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</si>
  <si>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</si>
  <si>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</si>
  <si>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</si>
  <si>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</si>
  <si>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</si>
  <si>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</si>
  <si>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</si>
  <si>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</si>
  <si>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</si>
  <si>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</si>
  <si>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</si>
  <si>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</si>
  <si>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</si>
  <si>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</si>
  <si>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</si>
  <si>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</si>
  <si>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</si>
  <si>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</si>
  <si>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</si>
  <si>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</si>
  <si>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</si>
  <si>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</si>
  <si>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</si>
  <si>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</si>
  <si>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</si>
  <si>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</si>
  <si>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</si>
  <si>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</si>
  <si>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</si>
  <si>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</si>
  <si>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</si>
  <si>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</si>
  <si>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</si>
  <si>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</si>
  <si>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</si>
  <si>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</si>
  <si>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</si>
  <si>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</si>
  <si>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</si>
  <si>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</si>
  <si>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</si>
  <si>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</si>
  <si>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</si>
  <si>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</si>
  <si>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</si>
  <si>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</si>
  <si>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</si>
  <si>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</si>
  <si>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</si>
  <si>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</si>
  <si>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</si>
  <si>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</si>
  <si>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</si>
  <si>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</si>
  <si>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</si>
  <si>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</si>
  <si>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</si>
  <si>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</si>
  <si>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</si>
  <si>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</si>
  <si>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</si>
  <si>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</si>
  <si>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</si>
  <si>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</si>
  <si>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</si>
  <si>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</si>
  <si>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</si>
  <si>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</si>
  <si>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</si>
  <si>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</si>
  <si>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</si>
  <si>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</si>
  <si>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</si>
  <si>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</si>
  <si>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</si>
  <si>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</si>
  <si>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</si>
  <si>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</si>
  <si>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</si>
  <si>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</si>
  <si>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</si>
  <si>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</si>
  <si>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</si>
  <si>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</si>
  <si>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</si>
  <si>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</si>
  <si>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</si>
  <si>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</si>
  <si>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</si>
  <si>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</si>
  <si>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</si>
  <si>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</si>
  <si>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</si>
  <si>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</si>
  <si>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</si>
  <si>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</si>
  <si>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</si>
  <si>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</si>
  <si>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</si>
  <si>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</si>
  <si>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</si>
  <si>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</si>
  <si>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</si>
  <si>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</si>
  <si>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</si>
  <si>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</si>
  <si>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</si>
  <si>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</si>
  <si>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</si>
  <si>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</si>
  <si>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</si>
  <si>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</si>
  <si>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</si>
  <si>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</si>
  <si>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</si>
  <si>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</si>
  <si>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</si>
  <si>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</si>
  <si>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</si>
  <si>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</si>
  <si>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</si>
  <si>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</si>
  <si>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</si>
  <si>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</si>
  <si>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</si>
  <si>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</si>
  <si>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</si>
  <si>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</si>
  <si>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</si>
  <si>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</si>
  <si>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</si>
  <si>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</si>
  <si>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</si>
  <si>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</si>
  <si>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</si>
  <si>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</si>
  <si>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</si>
  <si>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</si>
  <si>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</si>
  <si>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</si>
  <si>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</si>
  <si>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</si>
  <si>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</si>
  <si>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</si>
  <si>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</si>
  <si>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</si>
  <si>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</si>
  <si>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</si>
  <si>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</si>
  <si>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</si>
  <si>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</si>
  <si>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</si>
  <si>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</si>
  <si>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</si>
  <si>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</si>
  <si>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</si>
  <si>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</si>
  <si>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</si>
  <si>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</si>
  <si>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</si>
  <si>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</si>
  <si>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</si>
  <si>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</si>
  <si>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</si>
  <si>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</si>
  <si>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</si>
  <si>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</si>
  <si>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</si>
  <si>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</si>
  <si>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</si>
  <si>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</si>
  <si>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</si>
  <si>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</si>
  <si>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</si>
  <si>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</si>
  <si>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</si>
  <si>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</si>
  <si>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</si>
  <si>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</si>
  <si>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</si>
  <si>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</si>
  <si>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</si>
  <si>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</si>
  <si>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</si>
  <si>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</si>
  <si>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</si>
  <si>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</si>
  <si>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</si>
  <si>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</si>
  <si>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</si>
  <si>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</si>
  <si>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</si>
  <si>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</si>
  <si>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</si>
  <si>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</si>
  <si>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</si>
  <si>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</si>
  <si>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</si>
  <si>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</si>
  <si>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</si>
  <si>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</si>
  <si>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</si>
  <si>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</si>
  <si>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</si>
  <si>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</si>
  <si>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</si>
  <si>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</si>
  <si>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</si>
  <si>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</si>
  <si>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</si>
  <si>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</si>
  <si>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</si>
  <si>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</si>
  <si>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</si>
  <si>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</si>
  <si>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</si>
  <si>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</si>
  <si>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</si>
  <si>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</si>
  <si>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</si>
  <si>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</si>
  <si>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</si>
  <si>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</si>
  <si>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</si>
  <si>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</si>
  <si>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</si>
  <si>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</si>
  <si>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</si>
  <si>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</si>
  <si>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</si>
  <si>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</si>
  <si>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</si>
  <si>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</si>
  <si>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</si>
  <si>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</si>
  <si>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</si>
  <si>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</si>
  <si>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</si>
  <si>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</si>
  <si>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</si>
  <si>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</si>
  <si>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</si>
  <si>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</si>
  <si>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</si>
  <si>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</si>
  <si>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</si>
  <si>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</si>
  <si>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</si>
  <si>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</si>
  <si>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</si>
  <si>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</si>
  <si>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</si>
  <si>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</si>
  <si>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</si>
  <si>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</si>
  <si>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</si>
  <si>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</si>
  <si>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</si>
  <si>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</si>
  <si>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</si>
  <si>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</si>
  <si>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</si>
  <si>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</si>
  <si>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</si>
  <si>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</si>
  <si>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</si>
  <si>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</si>
  <si>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</si>
  <si>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</si>
  <si>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</si>
  <si>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</si>
  <si>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</si>
  <si>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</si>
  <si>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</si>
  <si>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</si>
  <si>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</si>
  <si>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</si>
  <si>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</si>
  <si>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</si>
  <si>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</si>
  <si>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</si>
  <si>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</si>
  <si>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</si>
  <si>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</si>
  <si>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</si>
  <si>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</si>
  <si>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</si>
  <si>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</si>
  <si>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</si>
  <si>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</si>
  <si>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</si>
  <si>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</si>
  <si>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</si>
  <si>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</si>
  <si>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</si>
  <si>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</si>
  <si>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</si>
  <si>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</si>
  <si>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</si>
  <si>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</si>
  <si>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</si>
  <si>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</si>
  <si>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</si>
  <si>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</si>
  <si>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</si>
  <si>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</si>
  <si>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</si>
  <si>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</si>
  <si>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</si>
  <si>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</si>
  <si>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</si>
  <si>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</si>
  <si>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</si>
  <si>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</si>
  <si>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</si>
  <si>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</si>
  <si>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</si>
  <si>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</si>
  <si>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</si>
  <si>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</si>
  <si>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</si>
  <si>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</si>
  <si>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</si>
  <si>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</si>
  <si>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</si>
  <si>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</si>
  <si>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</si>
  <si>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</si>
  <si>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</si>
  <si>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</si>
  <si>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</si>
  <si>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</si>
  <si>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</si>
  <si>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</si>
  <si>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</si>
  <si>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</si>
  <si>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</si>
  <si>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</si>
  <si>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</si>
  <si>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</si>
  <si>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</si>
  <si>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</si>
  <si>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</si>
  <si>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</si>
  <si>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</si>
  <si>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</si>
  <si>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</si>
  <si>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</si>
  <si>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</si>
  <si>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</si>
  <si>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</si>
  <si>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</si>
  <si>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</si>
  <si>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</si>
  <si>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</si>
  <si>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</si>
  <si>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</si>
  <si>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</si>
  <si>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</si>
  <si>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</si>
  <si>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</si>
  <si>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</si>
  <si>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</si>
  <si>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</si>
  <si>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</si>
  <si>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</si>
  <si>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</si>
  <si>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</si>
  <si>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</si>
  <si>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</si>
  <si>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</si>
  <si>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</si>
  <si>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</si>
  <si>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</si>
  <si>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</si>
  <si>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</si>
  <si>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</si>
  <si>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</si>
  <si>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</si>
  <si>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</si>
  <si>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</si>
  <si>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</si>
  <si>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</si>
  <si>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</si>
  <si>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</si>
  <si>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</si>
  <si>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</si>
  <si>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</si>
  <si>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</si>
  <si>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</si>
  <si>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</si>
  <si>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</si>
  <si>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</si>
  <si>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</si>
  <si>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</si>
  <si>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</si>
  <si>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</si>
  <si>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</si>
  <si>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</si>
  <si>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</si>
  <si>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</si>
  <si>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</si>
  <si>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</si>
  <si>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</si>
  <si>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</si>
  <si>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</si>
  <si>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</si>
  <si>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</si>
  <si>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</si>
  <si>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</si>
  <si>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</si>
  <si>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</si>
  <si>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</si>
  <si>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</si>
  <si>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</si>
  <si>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</si>
  <si>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</si>
  <si>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</si>
  <si>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</si>
  <si>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</si>
  <si>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</si>
  <si>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</si>
  <si>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</si>
  <si>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</si>
  <si>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</si>
  <si>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</si>
  <si>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</si>
  <si>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</si>
  <si>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</si>
  <si>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</si>
  <si>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</si>
  <si>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</si>
  <si>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</si>
  <si>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</si>
  <si>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</si>
  <si>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</si>
  <si>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</si>
  <si>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</si>
  <si>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</si>
  <si>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</si>
  <si>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</si>
  <si>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</si>
  <si>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</si>
  <si>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</si>
  <si>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</si>
  <si>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</si>
  <si>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</si>
  <si>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</si>
  <si>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</si>
  <si>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</si>
  <si>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</si>
  <si>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</si>
  <si>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</si>
  <si>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</si>
  <si>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</si>
  <si>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</si>
  <si>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</si>
  <si>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</si>
  <si>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</si>
  <si>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</si>
  <si>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</si>
  <si>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</si>
  <si>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</si>
  <si>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</si>
  <si>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</si>
  <si>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</si>
  <si>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</si>
  <si>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</si>
  <si>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</si>
  <si>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</si>
  <si>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</si>
  <si>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</si>
  <si>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</si>
  <si>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</si>
  <si>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</si>
  <si>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</si>
  <si>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</si>
  <si>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</si>
  <si>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</si>
  <si>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</si>
  <si>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</si>
  <si>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</si>
  <si>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</si>
  <si>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</si>
  <si>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</si>
  <si>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</si>
  <si>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</si>
  <si>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</si>
  <si>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</si>
  <si>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</si>
  <si>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</si>
  <si>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</si>
  <si>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</si>
  <si>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</si>
  <si>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</si>
  <si>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</si>
  <si>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</si>
  <si>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</si>
  <si>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</si>
  <si>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</si>
  <si>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</si>
  <si>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</si>
  <si>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</si>
  <si>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</si>
  <si>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</si>
  <si>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</si>
  <si>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</si>
  <si>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</si>
  <si>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</si>
  <si>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</si>
  <si>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</si>
  <si>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</si>
  <si>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</si>
  <si>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</si>
  <si>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</si>
  <si>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</si>
  <si>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</si>
  <si>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</si>
  <si>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</si>
  <si>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</si>
  <si>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</si>
  <si>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</si>
  <si>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</si>
  <si>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</si>
  <si>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</si>
  <si>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</si>
  <si>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</si>
  <si>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</si>
  <si>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</si>
  <si>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</si>
  <si>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</si>
  <si>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</si>
  <si>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</si>
  <si>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</si>
  <si>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</si>
  <si>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</si>
  <si>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</si>
  <si>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</si>
  <si>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</si>
  <si>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</si>
  <si>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</si>
  <si>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</si>
  <si>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</si>
  <si>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</si>
  <si>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</si>
  <si>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</si>
  <si>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</si>
  <si>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</si>
  <si>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</si>
  <si>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</si>
  <si>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</si>
  <si>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</si>
  <si>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</si>
  <si>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</si>
  <si>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</si>
  <si>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</si>
  <si>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</si>
  <si>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</si>
  <si>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</si>
  <si>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</si>
  <si>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</si>
  <si>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</si>
  <si>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</si>
  <si>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</si>
  <si>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</si>
  <si>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</si>
  <si>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</si>
  <si>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</si>
  <si>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</si>
  <si>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</si>
  <si>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</si>
  <si>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</si>
  <si>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</si>
  <si>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</si>
  <si>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</si>
  <si>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</si>
  <si>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</si>
  <si>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</si>
  <si>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</si>
  <si>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</si>
  <si>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</si>
  <si>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</si>
  <si>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</si>
  <si>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</si>
  <si>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</si>
  <si>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</si>
  <si>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</si>
  <si>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</si>
  <si>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</si>
  <si>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</si>
  <si>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</si>
  <si>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</si>
  <si>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</si>
  <si>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</si>
  <si>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</si>
  <si>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</si>
  <si>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</si>
  <si>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</si>
  <si>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</si>
  <si>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</si>
  <si>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</si>
  <si>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</si>
  <si>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</si>
  <si>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</si>
  <si>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</si>
  <si>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</si>
  <si>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</si>
  <si>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</si>
  <si>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</si>
  <si>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</si>
  <si>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</si>
  <si>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</si>
  <si>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</si>
  <si>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</si>
  <si>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</si>
  <si>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</si>
  <si>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</si>
  <si>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</si>
  <si>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</si>
  <si>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</si>
  <si>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</si>
  <si>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</si>
  <si>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</si>
  <si>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</si>
  <si>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</si>
  <si>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</si>
  <si>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</si>
  <si>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</si>
  <si>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</si>
  <si>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</si>
  <si>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</si>
  <si>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</si>
  <si>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</si>
  <si>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</si>
  <si>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</si>
  <si>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</si>
  <si>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</si>
  <si>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</si>
  <si>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</si>
  <si>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</si>
  <si>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</si>
  <si>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</si>
  <si>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</si>
  <si>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</si>
  <si>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</si>
  <si>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</si>
  <si>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</si>
  <si>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</si>
  <si>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</si>
  <si>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</si>
  <si>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</si>
  <si>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</si>
  <si>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</si>
  <si>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</si>
  <si>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</si>
  <si>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</si>
  <si>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</si>
  <si>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</si>
  <si>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</si>
  <si>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</si>
  <si>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</si>
  <si>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</si>
  <si>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</si>
  <si>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</si>
  <si>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</si>
  <si>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</si>
  <si>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</si>
  <si>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</si>
  <si>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</si>
  <si>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</si>
  <si>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</si>
  <si>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</si>
  <si>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</si>
  <si>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</si>
  <si>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</si>
  <si>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</si>
  <si>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</si>
  <si>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</si>
  <si>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</si>
  <si>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</si>
  <si>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</si>
  <si>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</si>
  <si>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</si>
  <si>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</si>
  <si>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</si>
  <si>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</si>
  <si>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</si>
  <si>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</si>
  <si>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</si>
  <si>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</si>
  <si>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</si>
  <si>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</si>
  <si>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</si>
  <si>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</si>
  <si>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</si>
  <si>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</si>
  <si>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</si>
  <si>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</si>
  <si>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</si>
  <si>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</si>
  <si>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</si>
  <si>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</si>
  <si>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</si>
  <si>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</si>
  <si>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</si>
  <si>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</si>
  <si>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</si>
  <si>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</si>
  <si>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</si>
  <si>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</si>
  <si>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</si>
  <si>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</si>
  <si>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</si>
  <si>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</si>
  <si>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</si>
  <si>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</si>
  <si>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</si>
  <si>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</si>
  <si>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</si>
  <si>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</si>
  <si>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</si>
  <si>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</si>
  <si>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</si>
  <si>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</si>
  <si>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</si>
  <si>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</si>
  <si>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</si>
  <si>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</si>
  <si>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</si>
  <si>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</si>
  <si>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</si>
  <si>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</si>
  <si>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</si>
  <si>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</si>
  <si>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</si>
  <si>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</si>
  <si>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</si>
  <si>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</si>
  <si>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</si>
  <si>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</si>
  <si>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</si>
  <si>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</si>
  <si>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</si>
  <si>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</si>
  <si>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</si>
  <si>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</si>
  <si>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</si>
  <si>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</si>
  <si>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</si>
  <si>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</si>
  <si>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</si>
  <si>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</si>
  <si>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</si>
  <si>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</si>
  <si>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</si>
  <si>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</si>
  <si>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</si>
  <si>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</si>
  <si>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</si>
  <si>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</si>
  <si>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</si>
  <si>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</si>
  <si>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</si>
  <si>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</si>
  <si>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</si>
  <si>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</si>
  <si>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</si>
  <si>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</si>
  <si>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</si>
  <si>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</si>
  <si>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</si>
  <si>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</si>
  <si>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</si>
  <si>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</si>
  <si>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</si>
  <si>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</si>
  <si>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</si>
  <si>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</si>
  <si>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</si>
  <si>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</si>
  <si>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</si>
  <si>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</si>
  <si>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</si>
  <si>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</si>
  <si>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</si>
  <si>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</si>
  <si>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</si>
  <si>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</si>
  <si>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</si>
  <si>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</si>
  <si>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</si>
  <si>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</si>
  <si>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</si>
  <si>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</si>
  <si>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</si>
  <si>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</si>
  <si>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</si>
  <si>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</si>
  <si>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</si>
  <si>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</si>
  <si>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</si>
  <si>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</si>
  <si>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</si>
  <si>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</si>
  <si>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</si>
  <si>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</si>
  <si>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</si>
  <si>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</si>
  <si>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</si>
  <si>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</si>
  <si>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</si>
  <si>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</si>
  <si>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</si>
  <si>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</si>
  <si>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</si>
  <si>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</si>
  <si>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</si>
  <si>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</si>
  <si>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</si>
  <si>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</si>
  <si>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</si>
  <si>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</si>
  <si>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</si>
  <si>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</si>
  <si>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</si>
  <si>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</si>
  <si>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</si>
  <si>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</si>
  <si>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</si>
  <si>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</si>
  <si>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</si>
  <si>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</si>
  <si>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</si>
  <si>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</si>
  <si>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</si>
  <si>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</si>
  <si>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</si>
  <si>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</si>
  <si>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</si>
  <si>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</si>
  <si>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</si>
  <si>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</si>
  <si>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</si>
  <si>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</si>
  <si>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</si>
  <si>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</si>
  <si>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</si>
  <si>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</si>
  <si>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</si>
  <si>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</si>
  <si>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</si>
  <si>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</si>
  <si>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</si>
  <si>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</si>
  <si>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</si>
  <si>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</si>
  <si>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</si>
  <si>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</si>
  <si>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</si>
  <si>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</si>
  <si>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</si>
  <si>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</si>
  <si>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</si>
  <si>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</si>
  <si>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</si>
  <si>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</si>
  <si>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</si>
  <si>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</si>
  <si>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</si>
  <si>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</si>
  <si>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</si>
  <si>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</si>
  <si>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</si>
  <si>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</si>
  <si>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</si>
  <si>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</si>
  <si>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</si>
  <si>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</si>
  <si>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</si>
  <si>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</si>
  <si>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</si>
  <si>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</si>
  <si>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</si>
  <si>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</si>
  <si>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</si>
  <si>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</si>
  <si>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</si>
  <si>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</si>
  <si>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</si>
  <si>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</si>
  <si>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</si>
  <si>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</si>
  <si>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</si>
  <si>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</si>
  <si>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</si>
  <si>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</si>
  <si>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</si>
  <si>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</si>
  <si>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</si>
  <si>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</si>
  <si>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</si>
  <si>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</si>
  <si>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</si>
  <si>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</si>
  <si>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</si>
  <si>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</si>
  <si>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</si>
  <si>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</si>
  <si>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</si>
  <si>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</si>
  <si>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</si>
  <si>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</si>
  <si>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</si>
  <si>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</si>
  <si>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</si>
  <si>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</si>
  <si>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</si>
  <si>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</si>
  <si>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</si>
  <si>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</si>
  <si>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</si>
  <si>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</si>
  <si>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</si>
  <si>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</si>
  <si>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</si>
  <si>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</si>
  <si>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</si>
  <si>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</si>
  <si>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</si>
  <si>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</si>
  <si>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</si>
  <si>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</si>
  <si>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</si>
  <si>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</si>
  <si>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</si>
  <si>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</si>
  <si>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</si>
  <si>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</si>
  <si>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</si>
  <si>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</si>
  <si>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</si>
  <si>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</si>
  <si>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</si>
  <si>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</si>
  <si>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</si>
  <si>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</si>
  <si>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</si>
  <si>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</si>
  <si>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</si>
  <si>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</si>
  <si>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</si>
  <si>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</si>
  <si>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</si>
  <si>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</si>
  <si>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</si>
  <si>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</si>
  <si>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</si>
  <si>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</si>
  <si>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</si>
  <si>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</si>
  <si>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</si>
  <si>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</si>
  <si>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</si>
  <si>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</si>
  <si>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</si>
  <si>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</si>
  <si>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</si>
  <si>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</si>
  <si>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</si>
  <si>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</si>
  <si>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</si>
  <si>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</si>
  <si>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</si>
  <si>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</si>
  <si>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</si>
  <si>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</si>
  <si>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</si>
  <si>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</si>
  <si>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</si>
  <si>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</si>
  <si>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</si>
  <si>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</si>
  <si>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</si>
  <si>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</si>
  <si>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</si>
  <si>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</si>
  <si>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</si>
  <si>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</si>
  <si>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</si>
  <si>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</si>
  <si>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</si>
  <si>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</si>
  <si>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</si>
  <si>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</si>
  <si>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</si>
  <si>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</si>
  <si>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</si>
  <si>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</si>
  <si>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</si>
  <si>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</si>
  <si>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</si>
  <si>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</si>
  <si>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</si>
  <si>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</si>
  <si>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</si>
  <si>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</si>
  <si>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</si>
  <si>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</si>
  <si>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</si>
  <si>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</si>
  <si>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</si>
  <si>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</si>
  <si>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</si>
  <si>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</si>
  <si>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</si>
  <si>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</si>
  <si>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</si>
  <si>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</si>
  <si>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</si>
  <si>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</si>
  <si>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</si>
  <si>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</si>
  <si>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</si>
  <si>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</si>
  <si>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</si>
  <si>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</si>
  <si>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</si>
  <si>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</si>
  <si>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</si>
  <si>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</si>
  <si>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</si>
  <si>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</si>
  <si>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</si>
  <si>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</si>
  <si>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</si>
  <si>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</si>
  <si>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</si>
  <si>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</si>
  <si>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</si>
  <si>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</si>
  <si>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</si>
  <si>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</si>
  <si>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</si>
  <si>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</si>
  <si>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</si>
  <si>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</si>
  <si>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</si>
  <si>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</si>
  <si>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</si>
  <si>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</si>
  <si>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</si>
  <si>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</si>
  <si>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</si>
  <si>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</si>
  <si>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</si>
  <si>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</si>
  <si>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</si>
  <si>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</si>
  <si>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</si>
  <si>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</si>
  <si>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</si>
  <si>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</si>
  <si>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</si>
  <si>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</si>
  <si>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</si>
  <si>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</si>
  <si>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</si>
  <si>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</si>
  <si>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</si>
  <si>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</si>
  <si>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</si>
  <si>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</si>
  <si>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</si>
  <si>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</si>
  <si>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</si>
  <si>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</si>
  <si>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</si>
  <si>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</si>
  <si>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</si>
  <si>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</si>
  <si>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</si>
  <si>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</si>
  <si>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</si>
  <si>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</si>
  <si>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</si>
  <si>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</si>
  <si>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</si>
  <si>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</si>
  <si>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</si>
  <si>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</si>
  <si>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</si>
  <si>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</si>
  <si>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</si>
  <si>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</si>
  <si>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</si>
  <si>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</si>
  <si>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</si>
  <si>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</si>
  <si>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</si>
  <si>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</si>
  <si>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</si>
  <si>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</si>
  <si>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</si>
  <si>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</si>
  <si>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</si>
  <si>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</si>
  <si>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</si>
  <si>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</si>
  <si>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</si>
  <si>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</si>
  <si>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</si>
  <si>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</si>
  <si>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</si>
  <si>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</si>
  <si>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</si>
  <si>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</si>
  <si>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</si>
  <si>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</si>
  <si>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</si>
  <si>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</si>
  <si>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</si>
  <si>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</si>
  <si>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</si>
  <si>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</si>
  <si>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</si>
  <si>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</si>
  <si>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</si>
  <si>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</si>
  <si>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</si>
  <si>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</si>
  <si>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</si>
  <si>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</si>
  <si>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</si>
  <si>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</si>
  <si>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</si>
  <si>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</si>
  <si>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</si>
  <si>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</si>
  <si>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</si>
  <si>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</si>
  <si>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</si>
  <si>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</si>
  <si>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</si>
  <si>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</si>
  <si>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</si>
  <si>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</si>
  <si>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</si>
  <si>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</si>
  <si>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</si>
  <si>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</si>
  <si>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</si>
  <si>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</si>
  <si>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</si>
  <si>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</si>
  <si>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</si>
  <si>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</si>
  <si>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</si>
  <si>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</si>
  <si>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</si>
  <si>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</si>
  <si>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</si>
  <si>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</si>
  <si>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</si>
  <si>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</si>
  <si>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</si>
  <si>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</si>
  <si>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</si>
  <si>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</si>
  <si>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</si>
  <si>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</si>
  <si>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</si>
  <si>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</si>
  <si>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</si>
  <si>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</si>
  <si>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</si>
  <si>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</si>
  <si>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</si>
  <si>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</si>
  <si>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</si>
  <si>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</si>
  <si>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</si>
  <si>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</si>
  <si>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</si>
  <si>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</si>
  <si>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</si>
  <si>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</si>
  <si>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</si>
  <si>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</si>
  <si>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</si>
  <si>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</si>
  <si>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</si>
  <si>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</si>
  <si>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</si>
  <si>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</si>
  <si>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</si>
  <si>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</si>
  <si>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</si>
  <si>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</si>
  <si>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</si>
  <si>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</si>
  <si>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</si>
  <si>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</si>
  <si>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</si>
  <si>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</si>
  <si>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</si>
  <si>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</si>
  <si>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</si>
  <si>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</si>
  <si>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</si>
  <si>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</si>
  <si>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</si>
  <si>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</si>
  <si>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</si>
  <si>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</si>
  <si>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</si>
  <si>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</si>
  <si>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</si>
  <si>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</si>
  <si>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</si>
  <si>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</si>
  <si>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</si>
  <si>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</si>
  <si>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</si>
  <si>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</si>
  <si>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</si>
  <si>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</si>
  <si>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</si>
  <si>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</si>
  <si>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</si>
  <si>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</si>
  <si>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</si>
  <si>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</si>
  <si>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</si>
  <si>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</si>
  <si>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</si>
  <si>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</si>
  <si>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</si>
  <si>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</si>
  <si>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</si>
  <si>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</si>
  <si>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</si>
  <si>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</si>
  <si>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</si>
  <si>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</si>
  <si>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</si>
  <si>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</si>
  <si>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</si>
  <si>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</si>
  <si>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</si>
  <si>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</si>
  <si>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</si>
  <si>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</si>
  <si>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</si>
  <si>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</si>
  <si>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</si>
  <si>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</si>
  <si>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</si>
  <si>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</si>
  <si>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</si>
  <si>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</si>
  <si>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</si>
  <si>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</si>
  <si>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</si>
  <si>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</si>
  <si>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</si>
  <si>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</si>
  <si>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</si>
  <si>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</si>
  <si>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</si>
  <si>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</si>
  <si>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</si>
  <si>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</si>
  <si>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</si>
  <si>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</si>
  <si>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</si>
  <si>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</si>
  <si>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</si>
  <si>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</si>
  <si>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</si>
  <si>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</si>
  <si>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</si>
  <si>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</si>
  <si>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</si>
  <si>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</si>
  <si>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</si>
  <si>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</si>
  <si>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</si>
  <si>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</si>
  <si>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</si>
  <si>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</si>
  <si>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</si>
  <si>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</si>
  <si>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</si>
  <si>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</si>
  <si>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</si>
  <si>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</si>
  <si>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</si>
  <si>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</si>
  <si>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</si>
  <si>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</si>
  <si>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</si>
  <si>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</si>
  <si>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</si>
  <si>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</si>
  <si>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</si>
  <si>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</si>
  <si>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</si>
  <si>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</si>
  <si>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</si>
  <si>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</si>
  <si>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</si>
  <si>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</si>
  <si>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</si>
  <si>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</si>
  <si>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</si>
  <si>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</si>
  <si>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</si>
  <si>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</si>
  <si>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</si>
  <si>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</si>
  <si>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</si>
  <si>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</si>
  <si>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</si>
  <si>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</si>
  <si>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</si>
  <si>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</si>
  <si>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</si>
  <si>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</si>
  <si>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</si>
  <si>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</si>
  <si>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</si>
  <si>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</si>
  <si>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</si>
  <si>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</si>
  <si>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</si>
  <si>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</si>
  <si>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</si>
  <si>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</si>
  <si>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</si>
  <si>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</si>
  <si>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</si>
  <si>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</si>
  <si>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</si>
  <si>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</si>
  <si>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</si>
  <si>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</si>
  <si>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</si>
  <si>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</si>
  <si>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</si>
  <si>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</si>
  <si>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</si>
  <si>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</si>
  <si>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</si>
  <si>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</si>
  <si>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</si>
  <si>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</si>
  <si>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</si>
  <si>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</si>
  <si>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</si>
  <si>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</si>
  <si>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</si>
  <si>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</si>
  <si>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</si>
  <si>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</si>
  <si>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</si>
  <si>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</si>
  <si>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</si>
  <si>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</si>
  <si>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</si>
  <si>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</si>
  <si>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</si>
  <si>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</si>
  <si>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</si>
  <si>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</si>
  <si>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</si>
  <si>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</si>
  <si>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</si>
  <si>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</si>
  <si>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</si>
  <si>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</si>
  <si>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</si>
  <si>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</si>
  <si>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</si>
  <si>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</si>
  <si>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</si>
  <si>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</si>
  <si>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</si>
  <si>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</si>
  <si>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</si>
  <si>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</si>
  <si>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</si>
  <si>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</si>
  <si>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</si>
  <si>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</si>
  <si>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</si>
  <si>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</si>
  <si>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</si>
  <si>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</si>
  <si>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</si>
  <si>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</si>
  <si>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</si>
  <si>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</si>
  <si>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</si>
  <si>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</si>
  <si>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</si>
  <si>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</si>
  <si>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</si>
  <si>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</si>
  <si>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</si>
  <si>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</si>
  <si>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</si>
  <si>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</si>
  <si>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</si>
  <si>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</si>
  <si>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</si>
  <si>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</si>
  <si>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</si>
  <si>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</si>
  <si>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</si>
  <si>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</si>
  <si>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</si>
  <si>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</si>
  <si>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</si>
  <si>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</si>
  <si>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</si>
  <si>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</si>
  <si>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</si>
  <si>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</si>
  <si>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</si>
  <si>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</si>
  <si>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</si>
  <si>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</si>
  <si>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</si>
  <si>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</si>
  <si>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</si>
  <si>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</si>
  <si>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</si>
  <si>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</si>
  <si>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</si>
  <si>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</si>
  <si>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</si>
  <si>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</si>
  <si>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</si>
  <si>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</si>
  <si>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</si>
  <si>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</si>
  <si>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</si>
  <si>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</si>
  <si>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</si>
  <si>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</si>
  <si>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</si>
  <si>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</si>
  <si>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</si>
  <si>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</si>
  <si>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</si>
  <si>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</si>
  <si>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</si>
  <si>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</si>
  <si>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</si>
  <si>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</si>
  <si>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</si>
  <si>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</si>
  <si>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</si>
  <si>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</si>
  <si>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</si>
  <si>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</si>
  <si>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</si>
  <si>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</si>
  <si>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</si>
  <si>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</si>
  <si>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</si>
  <si>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</si>
  <si>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</si>
  <si>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</si>
  <si>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</si>
  <si>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</si>
  <si>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</si>
  <si>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</si>
  <si>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</si>
  <si>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</si>
  <si>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</si>
  <si>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</si>
  <si>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</si>
  <si>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</si>
  <si>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</si>
  <si>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</si>
  <si>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</si>
  <si>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</si>
  <si>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</si>
  <si>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</si>
  <si>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</si>
  <si>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</si>
  <si>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</si>
  <si>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</si>
  <si>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</si>
  <si>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</si>
  <si>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</si>
  <si>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</si>
  <si>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</si>
  <si>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</si>
  <si>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</si>
  <si>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</si>
  <si>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</si>
  <si>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</si>
  <si>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</si>
  <si>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</si>
  <si>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</si>
  <si>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</si>
  <si>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</si>
  <si>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</si>
  <si>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</si>
  <si>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</si>
  <si>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</si>
  <si>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</si>
  <si>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</si>
  <si>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</si>
  <si>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</si>
  <si>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</si>
  <si>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</si>
  <si>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</si>
  <si>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</si>
  <si>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</si>
  <si>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</si>
  <si>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</si>
  <si>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</si>
  <si>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</si>
  <si>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</si>
  <si>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</si>
  <si>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</si>
  <si>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</si>
  <si>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</si>
  <si>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</si>
  <si>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</si>
  <si>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</si>
  <si>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</si>
  <si>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</si>
  <si>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</si>
  <si>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</si>
  <si>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</si>
  <si>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</si>
  <si>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</si>
  <si>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</si>
  <si>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</si>
  <si>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</si>
  <si>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</si>
  <si>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</si>
  <si>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</si>
  <si>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</si>
  <si>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</si>
  <si>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</si>
  <si>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</si>
  <si>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</si>
  <si>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</si>
  <si>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</si>
  <si>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</si>
  <si>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</si>
  <si>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</si>
  <si>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</si>
  <si>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</si>
  <si>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</si>
  <si>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</si>
  <si>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</si>
  <si>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</si>
  <si>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</si>
  <si>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</si>
  <si>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</si>
  <si>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</si>
  <si>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</si>
  <si>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</si>
  <si>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</si>
  <si>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</si>
  <si>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</si>
  <si>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</si>
  <si>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</si>
  <si>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</si>
  <si>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</si>
  <si>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</si>
  <si>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</si>
  <si>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</si>
  <si>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</si>
  <si>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</si>
  <si>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</si>
  <si>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</si>
  <si>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</si>
  <si>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</si>
  <si>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</si>
  <si>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</si>
  <si>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</si>
  <si>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</si>
  <si>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</si>
  <si>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</si>
  <si>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</si>
  <si>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</si>
  <si>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</si>
  <si>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</si>
  <si>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</si>
  <si>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</si>
  <si>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</si>
  <si>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</si>
  <si>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</si>
  <si>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</si>
  <si>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</si>
  <si>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</si>
  <si>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</si>
  <si>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</si>
  <si>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</si>
  <si>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</si>
  <si>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</si>
  <si>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</si>
  <si>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</si>
  <si>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</si>
  <si>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</si>
  <si>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</si>
  <si>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</si>
  <si>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</si>
  <si>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</si>
  <si>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</si>
  <si>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</si>
  <si>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</si>
  <si>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</si>
  <si>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</si>
  <si>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</si>
  <si>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</si>
  <si>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</si>
  <si>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</si>
  <si>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</si>
  <si>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</si>
  <si>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</si>
  <si>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</si>
  <si>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</si>
  <si>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</si>
  <si>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</si>
  <si>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</si>
  <si>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</si>
  <si>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</si>
  <si>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</si>
  <si>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</si>
  <si>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</si>
  <si>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</si>
  <si>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</si>
  <si>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</si>
  <si>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</si>
  <si>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</si>
  <si>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</si>
  <si>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</si>
  <si>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</si>
  <si>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</si>
  <si>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</si>
  <si>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</si>
  <si>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</si>
  <si>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</si>
  <si>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</si>
  <si>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</si>
  <si>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</si>
  <si>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</si>
  <si>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</si>
  <si>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</si>
  <si>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</si>
  <si>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</si>
  <si>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</si>
  <si>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</si>
  <si>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</si>
  <si>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</si>
  <si>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</si>
  <si>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</si>
  <si>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</si>
  <si>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</si>
  <si>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</si>
  <si>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</si>
  <si>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</si>
  <si>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</si>
  <si>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</si>
  <si>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</si>
  <si>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</si>
  <si>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</si>
  <si>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</si>
  <si>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</si>
  <si>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</si>
  <si>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</si>
  <si>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</si>
  <si>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</si>
  <si>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</si>
  <si>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</si>
  <si>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</si>
  <si>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</si>
  <si>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</si>
  <si>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</si>
  <si>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</si>
  <si>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</si>
  <si>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</si>
  <si>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</si>
  <si>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</si>
  <si>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</si>
  <si>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</si>
  <si>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</si>
  <si>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</si>
  <si>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</si>
  <si>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</si>
  <si>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</si>
  <si>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</si>
  <si>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</si>
  <si>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</si>
  <si>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</si>
  <si>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</si>
  <si>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</si>
  <si>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</si>
  <si>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</si>
  <si>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</si>
  <si>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</si>
  <si>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</si>
  <si>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</si>
  <si>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</si>
  <si>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</si>
  <si>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</si>
  <si>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</si>
  <si>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</si>
  <si>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</si>
  <si>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</si>
  <si>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</si>
  <si>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</si>
  <si>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</si>
  <si>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</si>
  <si>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</si>
  <si>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</si>
  <si>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</si>
  <si>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</si>
  <si>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</si>
  <si>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</si>
  <si>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</si>
  <si>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</si>
  <si>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</si>
  <si>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</si>
  <si>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</si>
  <si>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</si>
  <si>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</si>
  <si>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</si>
  <si>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</si>
  <si>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</si>
  <si>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</si>
  <si>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</si>
  <si>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</si>
  <si>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</si>
  <si>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</si>
  <si>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</si>
  <si>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</si>
  <si>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</si>
  <si>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</si>
  <si>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</si>
  <si>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</si>
  <si>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</si>
  <si>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</si>
  <si>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</si>
  <si>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</si>
  <si>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</si>
  <si>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</si>
  <si>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</si>
  <si>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</si>
  <si>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</si>
  <si>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</si>
  <si>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</si>
  <si>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</si>
  <si>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</si>
  <si>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</si>
  <si>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</si>
  <si>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</si>
  <si>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</si>
  <si>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</si>
  <si>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</si>
  <si>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</si>
  <si>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</si>
  <si>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</si>
  <si>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</si>
  <si>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</si>
  <si>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</si>
  <si>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</si>
  <si>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</si>
  <si>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</si>
  <si>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</si>
  <si>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</si>
  <si>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</si>
  <si>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</si>
  <si>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</si>
  <si>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</si>
  <si>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</si>
  <si>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</si>
  <si>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</si>
  <si>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</si>
  <si>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</si>
  <si>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</si>
  <si>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</si>
  <si>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</si>
  <si>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</si>
  <si>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</si>
  <si>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</si>
  <si>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</si>
  <si>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</si>
  <si>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</si>
  <si>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</si>
  <si>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</si>
  <si>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</si>
  <si>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</si>
  <si>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</si>
  <si>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</si>
  <si>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</si>
  <si>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</si>
  <si>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</si>
  <si>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</si>
  <si>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</si>
  <si>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</si>
  <si>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</si>
  <si>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</si>
  <si>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</si>
  <si>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</si>
  <si>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</si>
  <si>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</si>
  <si>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</si>
  <si>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</si>
  <si>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</si>
  <si>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</si>
  <si>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</si>
  <si>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</si>
  <si>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</si>
  <si>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</si>
  <si>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</si>
  <si>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</si>
  <si>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</si>
  <si>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</si>
  <si>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</si>
  <si>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</si>
  <si>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</si>
  <si>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</si>
  <si>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</si>
  <si>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</si>
  <si>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</si>
  <si>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</si>
  <si>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</si>
  <si>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</si>
  <si>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</si>
  <si>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</si>
  <si>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</si>
  <si>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</si>
  <si>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</si>
  <si>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</si>
  <si>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</si>
  <si>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</si>
  <si>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</si>
  <si>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</si>
  <si>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</si>
  <si>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</si>
  <si>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</si>
  <si>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</si>
  <si>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</si>
  <si>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</si>
  <si>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</si>
  <si>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</si>
  <si>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</si>
  <si>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</si>
  <si>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</si>
  <si>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</si>
  <si>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</si>
  <si>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</si>
  <si>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</si>
  <si>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</si>
  <si>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</si>
  <si>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</si>
  <si>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</si>
  <si>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</si>
  <si>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</si>
  <si>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</si>
  <si>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</si>
  <si>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</si>
  <si>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</si>
  <si>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</si>
  <si>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</si>
  <si>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</si>
  <si>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</si>
  <si>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</si>
  <si>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</si>
  <si>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</si>
  <si>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</si>
  <si>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</si>
  <si>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</si>
  <si>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</si>
  <si>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</si>
  <si>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</si>
  <si>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</si>
  <si>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</si>
  <si>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</si>
  <si>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</si>
  <si>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</si>
  <si>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</si>
  <si>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</si>
  <si>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</si>
  <si>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</si>
  <si>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</si>
  <si>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</si>
  <si>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</si>
  <si>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</si>
  <si>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</si>
  <si>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</si>
  <si>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</si>
  <si>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</si>
  <si>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</si>
  <si>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</si>
  <si>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</si>
  <si>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</si>
  <si>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</si>
  <si>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</si>
  <si>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</si>
  <si>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</si>
  <si>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</si>
  <si>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</si>
  <si>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</si>
  <si>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</si>
  <si>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</si>
  <si>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</si>
  <si>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</si>
  <si>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</si>
  <si>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</si>
  <si>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</si>
  <si>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</si>
  <si>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</si>
  <si>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</si>
  <si>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</si>
  <si>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</si>
  <si>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</si>
  <si>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</si>
  <si>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</si>
  <si>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</si>
  <si>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</si>
  <si>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</si>
  <si>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</si>
  <si>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</si>
  <si>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</si>
  <si>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</si>
  <si>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</si>
  <si>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</si>
  <si>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</si>
  <si>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</si>
  <si>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</si>
  <si>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</si>
  <si>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</si>
  <si>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</si>
  <si>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</si>
  <si>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</si>
  <si>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</si>
  <si>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</si>
  <si>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</si>
  <si>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</si>
  <si>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</si>
  <si>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</si>
  <si>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</si>
  <si>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</si>
  <si>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</si>
  <si>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</si>
  <si>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</si>
  <si>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</si>
  <si>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</si>
  <si>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</si>
  <si>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</si>
  <si>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</si>
  <si>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</si>
  <si>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</si>
  <si>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</si>
  <si>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</si>
  <si>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</si>
  <si>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</si>
  <si>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</si>
  <si>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</si>
  <si>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</si>
  <si>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</si>
  <si>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</si>
  <si>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</si>
  <si>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</si>
  <si>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</si>
  <si>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</si>
  <si>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</si>
  <si>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</si>
  <si>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</si>
  <si>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</si>
  <si>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</si>
  <si>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</si>
  <si>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</si>
  <si>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</si>
  <si>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</si>
  <si>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</si>
  <si>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</si>
  <si>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</si>
  <si>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</si>
  <si>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</si>
  <si>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</si>
  <si>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</si>
  <si>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</si>
  <si>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</si>
  <si>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</si>
  <si>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</si>
  <si>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</si>
  <si>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</si>
  <si>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</si>
  <si>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</si>
  <si>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</si>
  <si>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</si>
  <si>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</si>
  <si>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</si>
  <si>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</si>
  <si>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</si>
  <si>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</si>
  <si>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</si>
  <si>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</si>
  <si>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</si>
  <si>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</si>
  <si>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</si>
  <si>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</si>
  <si>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</si>
  <si>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</si>
  <si>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</si>
  <si>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</si>
  <si>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</si>
  <si>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</si>
  <si>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</si>
  <si>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</si>
  <si>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</si>
  <si>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</si>
  <si>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</si>
  <si>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</si>
  <si>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</si>
  <si>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</si>
  <si>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</si>
  <si>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</si>
  <si>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</si>
  <si>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</si>
  <si>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</si>
  <si>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</si>
  <si>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</si>
  <si>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</si>
  <si>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</si>
  <si>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</si>
  <si>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</si>
  <si>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</si>
  <si>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</si>
  <si>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</si>
  <si>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</si>
  <si>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</si>
  <si>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</si>
  <si>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</si>
  <si>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</si>
  <si>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</si>
  <si>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</si>
  <si>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</si>
  <si>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</si>
  <si>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</si>
  <si>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</si>
  <si>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</si>
  <si>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</si>
  <si>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</si>
  <si>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</si>
  <si>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</si>
  <si>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</si>
  <si>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</si>
  <si>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</si>
  <si>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</si>
  <si>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</si>
  <si>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</si>
  <si>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</si>
  <si>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</si>
  <si>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</si>
  <si>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</si>
  <si>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</si>
  <si>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</si>
  <si>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</si>
  <si>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</si>
  <si>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</si>
  <si>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</si>
  <si>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</si>
  <si>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</si>
  <si>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</si>
  <si>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</si>
  <si>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</si>
  <si>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</si>
  <si>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</si>
  <si>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</si>
  <si>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</si>
  <si>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</si>
  <si>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</si>
  <si>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</si>
  <si>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</si>
  <si>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</si>
  <si>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</si>
  <si>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</si>
  <si>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</si>
  <si>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</si>
  <si>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</si>
  <si>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</si>
  <si>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</si>
  <si>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</si>
  <si>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</si>
  <si>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</si>
  <si>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</si>
  <si>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</si>
  <si>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</si>
  <si>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</si>
  <si>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</si>
  <si>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</si>
  <si>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</si>
  <si>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</si>
  <si>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</si>
  <si>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</si>
  <si>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</si>
  <si>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</si>
  <si>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</si>
  <si>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</si>
  <si>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</si>
  <si>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</si>
  <si>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</si>
  <si>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</si>
  <si>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</si>
  <si>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</si>
  <si>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</si>
  <si>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</si>
  <si>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</si>
  <si>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</si>
  <si>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</si>
  <si>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</si>
  <si>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</si>
  <si>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</si>
  <si>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</si>
  <si>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</si>
  <si>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</si>
  <si>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</si>
  <si>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</si>
  <si>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</si>
  <si>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</si>
  <si>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</si>
  <si>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</si>
  <si>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</si>
  <si>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</si>
  <si>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</si>
  <si>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</si>
  <si>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</si>
  <si>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</si>
  <si>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</si>
  <si>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</si>
  <si>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</si>
  <si>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</si>
  <si>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</si>
  <si>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</si>
  <si>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</si>
  <si>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</si>
  <si>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</si>
  <si>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</si>
  <si>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</si>
  <si>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</si>
  <si>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</si>
  <si>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</si>
  <si>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</si>
  <si>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</si>
  <si>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</si>
  <si>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</si>
  <si>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</si>
  <si>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</si>
  <si>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</si>
  <si>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</si>
  <si>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</si>
  <si>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</si>
  <si>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</si>
  <si>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</si>
  <si>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</si>
  <si>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</si>
  <si>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</si>
  <si>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</si>
  <si>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</si>
  <si>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</si>
  <si>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</si>
  <si>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</si>
  <si>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</si>
  <si>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</si>
  <si>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</si>
  <si>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</si>
  <si>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</si>
  <si>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</si>
  <si>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</si>
  <si>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</si>
  <si>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</si>
  <si>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</si>
  <si>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</si>
  <si>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</si>
  <si>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</si>
  <si>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</si>
  <si>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</si>
  <si>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</si>
  <si>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</si>
  <si>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</si>
  <si>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</si>
  <si>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</si>
  <si>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</si>
  <si>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</si>
  <si>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</si>
  <si>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</si>
  <si>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</si>
  <si>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</si>
  <si>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</si>
  <si>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</si>
  <si>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</si>
  <si>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</si>
  <si>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</si>
  <si>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</si>
  <si>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</si>
  <si>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</si>
  <si>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</si>
  <si>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</si>
  <si>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</si>
  <si>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</si>
  <si>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</si>
  <si>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</si>
  <si>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</si>
  <si>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</si>
  <si>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</si>
  <si>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</si>
  <si>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</si>
  <si>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</si>
  <si>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</si>
  <si>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</si>
  <si>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</si>
  <si>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</si>
  <si>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</si>
  <si>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</si>
  <si>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</si>
  <si>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</si>
  <si>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</si>
  <si>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</si>
  <si>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</si>
  <si>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</si>
  <si>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</si>
  <si>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</si>
  <si>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</si>
  <si>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</si>
  <si>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</si>
  <si>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</si>
  <si>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</si>
  <si>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</si>
  <si>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</si>
  <si>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</si>
  <si>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</si>
  <si>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</si>
  <si>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</si>
  <si>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</si>
  <si>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</si>
  <si>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</si>
  <si>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</si>
  <si>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</si>
  <si>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</si>
  <si>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</si>
  <si>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</si>
  <si>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</si>
  <si>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</si>
  <si>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</si>
  <si>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</si>
  <si>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</si>
  <si>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</si>
  <si>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</si>
  <si>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</si>
  <si>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</si>
  <si>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</si>
  <si>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</si>
  <si>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</si>
  <si>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</si>
  <si>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</si>
  <si>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</si>
  <si>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</si>
  <si>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</si>
  <si>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</si>
  <si>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</si>
  <si>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</si>
  <si>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</si>
  <si>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</si>
  <si>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</si>
  <si>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</si>
  <si>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</si>
  <si>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</si>
  <si>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</si>
  <si>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</si>
  <si>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</si>
  <si>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</si>
  <si>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</si>
  <si>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</si>
  <si>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</si>
  <si>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</si>
  <si>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</si>
  <si>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</si>
  <si>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</si>
  <si>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</si>
  <si>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</si>
  <si>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</si>
  <si>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</si>
  <si>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</si>
  <si>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</si>
  <si>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</si>
  <si>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</si>
  <si>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</si>
  <si>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</si>
  <si>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</si>
  <si>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</si>
  <si>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</si>
  <si>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</si>
  <si>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</si>
  <si>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</si>
  <si>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</si>
  <si>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</si>
  <si>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</si>
  <si>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</si>
  <si>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</si>
  <si>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</si>
  <si>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</si>
  <si>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</si>
  <si>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</si>
  <si>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</si>
  <si>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</si>
  <si>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</si>
  <si>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</si>
  <si>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</si>
  <si>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</si>
  <si>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</si>
  <si>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</si>
  <si>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</si>
  <si>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</si>
  <si>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</si>
  <si>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</si>
  <si>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</si>
  <si>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</si>
  <si>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</si>
  <si>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</si>
  <si>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</si>
  <si>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</si>
  <si>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</si>
  <si>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</si>
  <si>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</si>
  <si>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</si>
  <si>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</si>
  <si>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</si>
  <si>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</si>
  <si>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</si>
  <si>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</si>
  <si>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</si>
  <si>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</si>
  <si>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</si>
  <si>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</si>
  <si>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</si>
  <si>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</si>
  <si>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</si>
  <si>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</si>
  <si>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</si>
  <si>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</si>
  <si>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</si>
  <si>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</si>
  <si>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</si>
  <si>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</si>
  <si>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</si>
  <si>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</si>
  <si>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</si>
  <si>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</si>
  <si>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</si>
  <si>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</si>
  <si>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</si>
  <si>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</si>
  <si>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</si>
  <si>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</si>
  <si>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</si>
  <si>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</si>
  <si>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</si>
  <si>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</si>
  <si>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</si>
  <si>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</si>
  <si>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</si>
  <si>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</si>
  <si>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</si>
  <si>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</si>
  <si>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</si>
  <si>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</si>
  <si>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</si>
  <si>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</si>
  <si>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</si>
  <si>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</si>
  <si>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</si>
  <si>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</si>
  <si>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</si>
  <si>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</si>
  <si>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</si>
  <si>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</si>
  <si>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</si>
  <si>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</si>
  <si>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</si>
  <si>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</si>
  <si>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</si>
  <si>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</si>
  <si>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</si>
  <si>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</si>
  <si>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</si>
  <si>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</si>
  <si>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</si>
  <si>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</si>
  <si>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</si>
  <si>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</si>
  <si>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</si>
  <si>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</si>
  <si>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</si>
  <si>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</si>
  <si>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</si>
  <si>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</si>
  <si>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</si>
  <si>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</si>
  <si>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</si>
  <si>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</si>
  <si>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</si>
  <si>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</si>
  <si>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</si>
  <si>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</si>
  <si>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</si>
  <si>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</si>
  <si>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</si>
  <si>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</si>
  <si>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</si>
  <si>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</si>
  <si>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</si>
  <si>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</si>
  <si>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</si>
  <si>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</si>
  <si>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</si>
  <si>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</si>
  <si>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</si>
  <si>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</si>
  <si>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</si>
  <si>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</si>
  <si>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</si>
  <si>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</si>
  <si>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</si>
  <si>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</si>
  <si>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</si>
  <si>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</si>
  <si>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</si>
  <si>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</si>
  <si>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</si>
  <si>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</si>
  <si>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</si>
  <si>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</si>
  <si>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</si>
  <si>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</si>
  <si>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</si>
  <si>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</si>
  <si>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</si>
  <si>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</si>
  <si>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</si>
  <si>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</si>
  <si>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</si>
  <si>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</si>
  <si>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</si>
  <si>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</si>
  <si>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</si>
  <si>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</si>
  <si>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</si>
  <si>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</si>
  <si>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</si>
  <si>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</si>
  <si>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</si>
  <si>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</si>
  <si>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</si>
  <si>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</si>
  <si>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</si>
  <si>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</si>
  <si>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</si>
  <si>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</si>
  <si>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</si>
  <si>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</si>
  <si>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</si>
  <si>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</si>
  <si>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</si>
  <si>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</si>
  <si>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</si>
  <si>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</si>
  <si>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</si>
  <si>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</si>
  <si>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</si>
  <si>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</si>
  <si>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</si>
  <si>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</si>
  <si>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</si>
  <si>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</si>
  <si>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</si>
  <si>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</si>
  <si>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</si>
  <si>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</si>
  <si>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</si>
  <si>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</si>
  <si>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</si>
  <si>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</si>
  <si>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</si>
  <si>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</si>
  <si>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</si>
  <si>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</si>
  <si>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</si>
  <si>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</si>
  <si>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</si>
  <si>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</si>
  <si>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</si>
  <si>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</si>
  <si>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</si>
  <si>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</si>
  <si>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</si>
  <si>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</si>
  <si>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</si>
  <si>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</si>
  <si>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</si>
  <si>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</si>
  <si>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</si>
  <si>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</si>
  <si>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</si>
  <si>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</si>
  <si>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</si>
  <si>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</si>
  <si>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</si>
  <si>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</si>
  <si>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</si>
  <si>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</si>
  <si>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</si>
  <si>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</si>
  <si>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</si>
  <si>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</si>
  <si>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</si>
  <si>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</si>
  <si>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</si>
  <si>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</si>
  <si>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</si>
  <si>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</si>
  <si>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</si>
  <si>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</si>
  <si>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</si>
  <si>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</si>
  <si>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</si>
  <si>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</si>
  <si>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</si>
  <si>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</si>
  <si>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</si>
  <si>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</si>
  <si>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</si>
  <si>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</si>
  <si>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</si>
  <si>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</si>
  <si>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</si>
  <si>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</si>
  <si>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</si>
  <si>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</si>
  <si>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</si>
  <si>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</si>
  <si>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</si>
  <si>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</si>
  <si>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</si>
  <si>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</si>
  <si>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</si>
  <si>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</si>
  <si>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</si>
  <si>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</si>
  <si>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</si>
  <si>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</si>
  <si>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</si>
  <si>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</si>
  <si>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</si>
  <si>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</si>
  <si>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</si>
  <si>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</si>
  <si>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</si>
  <si>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</si>
  <si>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</si>
  <si>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</si>
  <si>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</si>
  <si>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</si>
  <si>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</si>
  <si>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</si>
  <si>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</si>
  <si>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</si>
  <si>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</si>
  <si>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</si>
  <si>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</si>
  <si>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</si>
  <si>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</si>
  <si>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</si>
  <si>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</si>
  <si>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</si>
  <si>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</si>
  <si>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</si>
  <si>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</si>
  <si>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</si>
  <si>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</si>
  <si>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</si>
  <si>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</si>
  <si>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</si>
  <si>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</si>
  <si>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</si>
  <si>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</si>
  <si>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</si>
  <si>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</si>
  <si>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</si>
  <si>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</si>
  <si>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</si>
  <si>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</si>
  <si>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</si>
  <si>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</si>
  <si>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</si>
  <si>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</si>
  <si>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</si>
  <si>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</si>
  <si>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</si>
  <si>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</si>
  <si>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</si>
  <si>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</si>
  <si>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</si>
  <si>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</si>
  <si>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</si>
  <si>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</si>
  <si>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</si>
  <si>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</si>
  <si>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</si>
  <si>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</si>
  <si>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</si>
  <si>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</si>
  <si>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</si>
  <si>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</si>
  <si>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</si>
  <si>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</si>
  <si>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</si>
  <si>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</si>
  <si>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</si>
  <si>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</si>
  <si>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</si>
  <si>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</si>
  <si>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</si>
  <si>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</si>
  <si>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</si>
  <si>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</si>
  <si>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</si>
  <si>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</si>
  <si>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</si>
  <si>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</si>
  <si>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</si>
  <si>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</si>
  <si>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</si>
  <si>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</si>
  <si>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</si>
  <si>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</si>
  <si>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</si>
  <si>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</si>
  <si>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</si>
  <si>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</si>
  <si>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</si>
  <si>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</si>
  <si>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</si>
  <si>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</si>
  <si>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</si>
  <si>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</si>
  <si>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</si>
  <si>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</si>
  <si>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</si>
  <si>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</si>
  <si>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</si>
  <si>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</si>
  <si>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</si>
  <si>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</si>
  <si>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</si>
  <si>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</si>
  <si>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</si>
  <si>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</si>
  <si>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</si>
  <si>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</si>
  <si>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</si>
  <si>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</si>
  <si>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</si>
  <si>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</si>
  <si>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</si>
  <si>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</si>
  <si>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</si>
  <si>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</si>
  <si>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</si>
  <si>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</si>
  <si>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</si>
  <si>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</si>
  <si>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</si>
  <si>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</si>
  <si>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</si>
  <si>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</si>
  <si>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</si>
  <si>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</si>
  <si>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</si>
  <si>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</si>
  <si>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</si>
  <si>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</si>
  <si>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</si>
  <si>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</si>
  <si>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</si>
  <si>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</si>
  <si>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</si>
  <si>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</si>
  <si>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</si>
  <si>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</si>
  <si>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</si>
  <si>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</si>
  <si>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</si>
  <si>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</si>
  <si>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</si>
  <si>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</si>
  <si>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</si>
  <si>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</si>
  <si>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</si>
  <si>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</si>
  <si>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</si>
  <si>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</si>
  <si>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</si>
  <si>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</si>
  <si>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</si>
  <si>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</si>
  <si>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</si>
  <si>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</si>
  <si>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</si>
  <si>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</si>
  <si>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</si>
  <si>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</si>
  <si>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</si>
  <si>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</si>
  <si>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</si>
  <si>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</si>
  <si>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</si>
  <si>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</si>
  <si>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</si>
  <si>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</si>
  <si>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</si>
  <si>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</si>
  <si>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</si>
  <si>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</si>
  <si>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</si>
  <si>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</si>
  <si>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</si>
  <si>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</si>
  <si>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</si>
  <si>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</si>
  <si>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</si>
  <si>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</si>
  <si>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</si>
  <si>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</si>
  <si>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</si>
  <si>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</si>
  <si>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</si>
  <si>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</si>
  <si>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</si>
  <si>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</si>
  <si>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</si>
  <si>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</si>
  <si>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</si>
  <si>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</si>
  <si>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</si>
  <si>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</si>
  <si>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</si>
  <si>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</si>
  <si>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</si>
  <si>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</si>
  <si>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</si>
  <si>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</si>
  <si>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</si>
  <si>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</si>
  <si>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</si>
  <si>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</si>
  <si>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</si>
  <si>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</si>
  <si>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</si>
  <si>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</si>
  <si>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</si>
  <si>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</si>
  <si>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</si>
  <si>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</si>
  <si>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</si>
  <si>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</si>
  <si>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</si>
  <si>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</si>
  <si>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</si>
  <si>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</si>
  <si>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</si>
  <si>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</si>
  <si>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</si>
  <si>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</si>
  <si>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</si>
  <si>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</si>
  <si>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</si>
  <si>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</si>
  <si>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</si>
  <si>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</si>
  <si>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</si>
  <si>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</si>
  <si>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</si>
  <si>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</si>
  <si>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</si>
  <si>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</si>
  <si>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</si>
  <si>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</si>
  <si>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</si>
  <si>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</si>
  <si>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</si>
  <si>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</si>
  <si>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</si>
  <si>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</si>
  <si>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</si>
  <si>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</si>
  <si>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</si>
  <si>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</si>
  <si>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</si>
  <si>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</si>
  <si>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</si>
  <si>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</si>
  <si>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</si>
  <si>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</si>
  <si>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</si>
  <si>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</si>
  <si>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</si>
  <si>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</si>
  <si>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</si>
  <si>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</si>
  <si>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</si>
  <si>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</si>
  <si>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</si>
  <si>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</si>
  <si>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</si>
  <si>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</si>
  <si>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</si>
  <si>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</si>
  <si>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</si>
  <si>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</si>
  <si>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</si>
  <si>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</si>
  <si>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</si>
  <si>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</si>
  <si>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</si>
  <si>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</si>
  <si>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</si>
  <si>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</si>
  <si>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</si>
  <si>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</si>
  <si>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</si>
  <si>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</si>
  <si>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</si>
  <si>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</si>
  <si>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</si>
  <si>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</si>
  <si>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</si>
  <si>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</si>
  <si>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</si>
  <si>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</si>
  <si>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</si>
  <si>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</si>
  <si>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</si>
  <si>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</si>
  <si>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</si>
  <si>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</si>
  <si>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</si>
  <si>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</si>
  <si>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</si>
  <si>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</si>
  <si>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</si>
  <si>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</si>
  <si>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</si>
  <si>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</si>
  <si>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</si>
  <si>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</si>
  <si>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</si>
  <si>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</si>
  <si>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</si>
  <si>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</si>
  <si>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</si>
  <si>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</si>
  <si>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</si>
  <si>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</si>
  <si>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</si>
  <si>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</si>
  <si>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</si>
  <si>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</si>
  <si>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</si>
  <si>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</si>
  <si>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</si>
  <si>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</si>
  <si>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</si>
  <si>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</si>
  <si>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</si>
  <si>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</si>
  <si>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</si>
  <si>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</si>
  <si>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</si>
  <si>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</si>
  <si>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</si>
  <si>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</si>
  <si>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</si>
  <si>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</si>
  <si>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</si>
  <si>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</si>
  <si>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</si>
  <si>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</si>
  <si>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</si>
  <si>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</si>
  <si>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</si>
  <si>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</si>
  <si>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</si>
  <si>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</si>
  <si>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</si>
  <si>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</si>
  <si>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</si>
  <si>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</si>
  <si>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</si>
  <si>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</si>
  <si>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</si>
  <si>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</si>
  <si>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</si>
  <si>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</si>
  <si>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</si>
  <si>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</si>
  <si>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</si>
  <si>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</si>
  <si>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</si>
  <si>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</si>
  <si>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</si>
  <si>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</si>
  <si>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</si>
  <si>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</si>
  <si>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</si>
  <si>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</si>
  <si>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</si>
  <si>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</si>
  <si>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</si>
  <si>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</si>
  <si>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</si>
  <si>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</si>
  <si>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</si>
  <si>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</si>
  <si>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</si>
  <si>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</si>
  <si>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</si>
  <si>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</si>
  <si>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</si>
  <si>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</si>
  <si>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</si>
  <si>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</si>
  <si>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</si>
  <si>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</si>
  <si>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</si>
  <si>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</si>
  <si>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</si>
  <si>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</si>
  <si>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</si>
  <si>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</si>
  <si>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</si>
  <si>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</si>
  <si>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</si>
  <si>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</si>
  <si>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</si>
  <si>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</si>
  <si>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</si>
  <si>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</si>
  <si>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</si>
  <si>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</si>
  <si>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</si>
  <si>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</si>
  <si>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</si>
  <si>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</si>
  <si>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</si>
  <si>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</si>
  <si>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</si>
  <si>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</si>
  <si>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</si>
  <si>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</si>
  <si>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</si>
  <si>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</si>
  <si>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</si>
  <si>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</si>
  <si>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</si>
  <si>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</si>
  <si>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</si>
  <si>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</si>
  <si>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</si>
  <si>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</si>
  <si>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</si>
  <si>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</si>
  <si>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</si>
  <si>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</si>
  <si>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</si>
  <si>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</si>
  <si>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</si>
  <si>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</si>
  <si>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</si>
  <si>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</si>
  <si>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</si>
  <si>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</si>
  <si>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</si>
  <si>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</si>
  <si>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</si>
  <si>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</si>
  <si>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</si>
  <si>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</si>
  <si>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</si>
  <si>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</si>
  <si>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</si>
  <si>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</si>
  <si>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</si>
  <si>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</si>
  <si>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</si>
  <si>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</si>
  <si>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</si>
  <si>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</si>
  <si>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</si>
  <si>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</si>
  <si>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</si>
  <si>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</si>
  <si>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</si>
  <si>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</si>
  <si>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</si>
  <si>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</si>
  <si>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</si>
  <si>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</si>
  <si>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</si>
  <si>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</si>
  <si>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</si>
  <si>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</si>
  <si>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</si>
  <si>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</si>
  <si>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</si>
  <si>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</si>
  <si>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</si>
  <si>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</si>
  <si>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</si>
  <si>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</si>
  <si>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</si>
  <si>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</si>
  <si>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</si>
  <si>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</si>
  <si>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</si>
  <si>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</si>
  <si>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</si>
  <si>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</si>
  <si>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</si>
  <si>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</si>
  <si>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</si>
  <si>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</si>
  <si>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</si>
  <si>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</si>
  <si>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</si>
  <si>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</si>
  <si>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</si>
  <si>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</si>
  <si>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</si>
  <si>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</si>
  <si>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</si>
  <si>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</si>
  <si>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</si>
  <si>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</si>
  <si>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</si>
  <si>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</si>
  <si>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</si>
  <si>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</si>
  <si>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</si>
  <si>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</si>
  <si>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</si>
  <si>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</si>
  <si>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</si>
  <si>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</si>
  <si>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</si>
  <si>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</si>
  <si>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</si>
  <si>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</si>
  <si>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</si>
  <si>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</si>
  <si>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</si>
  <si>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</si>
  <si>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</si>
  <si>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</si>
  <si>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</si>
  <si>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</si>
  <si>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</si>
  <si>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</si>
  <si>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</si>
  <si>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</si>
  <si>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</si>
  <si>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</si>
  <si>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</si>
  <si>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</si>
  <si>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</si>
  <si>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</si>
  <si>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</si>
  <si>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</si>
  <si>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</si>
  <si>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</si>
  <si>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</si>
  <si>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</si>
  <si>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</si>
  <si>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</si>
  <si>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</si>
  <si>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</si>
  <si>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</si>
  <si>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</si>
  <si>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</si>
  <si>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</si>
  <si>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</si>
  <si>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</si>
  <si>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</si>
  <si>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</si>
  <si>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</si>
  <si>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</si>
  <si>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</si>
  <si>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</si>
  <si>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</si>
  <si>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</si>
  <si>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</si>
  <si>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</si>
  <si>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</si>
  <si>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</si>
  <si>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</si>
  <si>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</si>
  <si>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</si>
  <si>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</si>
  <si>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</si>
  <si>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</si>
  <si>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</si>
  <si>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</si>
  <si>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</si>
  <si>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</si>
  <si>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</si>
  <si>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</si>
  <si>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</si>
  <si>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</si>
  <si>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</si>
  <si>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</si>
  <si>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</si>
  <si>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</si>
  <si>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</si>
  <si>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</si>
  <si>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</si>
  <si>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</si>
  <si>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</si>
  <si>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</si>
  <si>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</si>
  <si>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</si>
  <si>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</si>
  <si>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</si>
  <si>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</si>
  <si>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</si>
  <si>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</si>
  <si>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</si>
  <si>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</si>
  <si>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</si>
  <si>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</si>
  <si>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</si>
  <si>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</si>
  <si>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</si>
  <si>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</si>
  <si>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</si>
  <si>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</si>
  <si>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</si>
  <si>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</si>
  <si>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</si>
  <si>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</si>
  <si>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</si>
  <si>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</si>
  <si>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</si>
  <si>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</si>
  <si>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</si>
  <si>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</si>
  <si>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</si>
  <si>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</si>
  <si>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</si>
  <si>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</si>
  <si>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</si>
  <si>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</si>
  <si>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</si>
  <si>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</si>
  <si>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</si>
  <si>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</si>
  <si>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</si>
  <si>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</si>
  <si>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</si>
  <si>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</si>
  <si>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</si>
  <si>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</si>
  <si>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</si>
  <si>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</si>
  <si>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</si>
  <si>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</si>
  <si>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</si>
  <si>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</si>
  <si>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</si>
  <si>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</si>
  <si>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</si>
  <si>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</si>
  <si>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</si>
  <si>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</si>
  <si>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</si>
  <si>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</si>
  <si>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</si>
  <si>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</si>
  <si>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</si>
  <si>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</si>
  <si>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</si>
  <si>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</si>
  <si>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</si>
  <si>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</si>
  <si>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</si>
  <si>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</si>
  <si>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</si>
  <si>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</si>
  <si>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</si>
  <si>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</si>
  <si>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</si>
  <si>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</si>
  <si>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</si>
  <si>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</si>
  <si>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</si>
  <si>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</si>
  <si>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</si>
  <si>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</si>
  <si>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</si>
  <si>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</si>
  <si>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</si>
  <si>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</si>
  <si>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</si>
  <si>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</si>
  <si>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</si>
  <si>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</si>
  <si>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</si>
  <si>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</si>
  <si>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</si>
  <si>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</si>
  <si>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</si>
  <si>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</si>
  <si>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</si>
  <si>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</si>
  <si>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</si>
  <si>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</si>
  <si>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</si>
  <si>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</si>
  <si>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</si>
  <si>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</si>
  <si>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</si>
  <si>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</si>
  <si>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</si>
  <si>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</si>
  <si>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</si>
  <si>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</si>
  <si>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</si>
  <si>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</si>
  <si>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</si>
  <si>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</si>
  <si>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</si>
  <si>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</si>
  <si>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</si>
  <si>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</si>
  <si>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</si>
  <si>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</si>
  <si>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</si>
  <si>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</si>
  <si>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</si>
  <si>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</si>
  <si>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</si>
  <si>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</si>
  <si>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</si>
  <si>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</si>
  <si>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</si>
  <si>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</si>
  <si>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</si>
  <si>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</si>
  <si>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</si>
  <si>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</si>
  <si>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</si>
  <si>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</si>
  <si>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</si>
  <si>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</si>
  <si>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</si>
  <si>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</si>
  <si>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</si>
  <si>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</si>
  <si>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</si>
  <si>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</si>
  <si>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</si>
  <si>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</si>
  <si>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</si>
  <si>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</si>
  <si>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</si>
  <si>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</si>
  <si>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</si>
  <si>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</si>
  <si>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</si>
  <si>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</si>
  <si>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</si>
  <si>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</si>
  <si>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</si>
  <si>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</si>
  <si>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</si>
  <si>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</si>
  <si>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</si>
  <si>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</si>
  <si>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</si>
  <si>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</si>
  <si>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</si>
  <si>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</si>
  <si>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</si>
  <si>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</si>
  <si>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</si>
  <si>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</si>
  <si>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</si>
  <si>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</si>
  <si>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</si>
  <si>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</si>
  <si>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</si>
  <si>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</si>
  <si>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</si>
  <si>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</si>
  <si>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</si>
  <si>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</si>
  <si>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</si>
  <si>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</si>
  <si>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</si>
  <si>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</si>
  <si>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</si>
  <si>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</si>
  <si>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</si>
  <si>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</si>
  <si>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</si>
  <si>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</si>
  <si>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</si>
  <si>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</si>
  <si>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</si>
  <si>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</si>
  <si>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</si>
  <si>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</si>
  <si>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</si>
  <si>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</si>
  <si>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</si>
  <si>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</si>
  <si>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</si>
  <si>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</si>
  <si>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</si>
  <si>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</si>
  <si>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</si>
  <si>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</si>
  <si>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</si>
  <si>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</si>
  <si>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</si>
  <si>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</si>
  <si>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</si>
  <si>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</si>
  <si>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</si>
  <si>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</si>
  <si>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</si>
  <si>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</si>
  <si>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</si>
  <si>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</si>
  <si>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</si>
  <si>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</si>
  <si>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</si>
  <si>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</si>
  <si>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</si>
  <si>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</si>
  <si>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</si>
  <si>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</si>
  <si>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</si>
  <si>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</si>
  <si>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</si>
  <si>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</si>
  <si>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</si>
  <si>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</si>
  <si>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</si>
  <si>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</si>
  <si>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</si>
  <si>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</si>
  <si>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</si>
  <si>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</si>
  <si>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</si>
  <si>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</si>
  <si>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</si>
  <si>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</si>
  <si>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</si>
  <si>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</si>
  <si>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</si>
  <si>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</si>
  <si>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</si>
  <si>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</si>
  <si>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</si>
  <si>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</si>
  <si>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</si>
  <si>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</si>
  <si>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</si>
  <si>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</si>
  <si>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</si>
  <si>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</si>
  <si>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</si>
  <si>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</si>
  <si>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</si>
  <si>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</si>
  <si>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</si>
  <si>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</si>
  <si>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</si>
  <si>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</si>
  <si>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</si>
  <si>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</si>
  <si>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</si>
  <si>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</si>
  <si>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</si>
  <si>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</si>
  <si>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</si>
  <si>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</si>
  <si>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</si>
  <si>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</si>
  <si>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</si>
  <si>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</si>
  <si>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</si>
  <si>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</si>
  <si>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</si>
  <si>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</si>
  <si>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</si>
  <si>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</si>
  <si>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</si>
  <si>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</si>
  <si>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</si>
  <si>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</si>
  <si>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</si>
  <si>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</si>
  <si>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</si>
  <si>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</si>
  <si>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</si>
  <si>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</si>
  <si>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</si>
  <si>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</si>
  <si>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</si>
  <si>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</si>
  <si>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</si>
  <si>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</si>
  <si>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</si>
  <si>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</si>
  <si>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</si>
  <si>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</si>
  <si>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</si>
  <si>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</si>
  <si>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</si>
  <si>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</si>
  <si>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</si>
  <si>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</si>
  <si>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</si>
  <si>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</si>
  <si>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</si>
  <si>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</si>
  <si>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</si>
  <si>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</si>
  <si>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</si>
  <si>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</si>
  <si>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</si>
  <si>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</si>
  <si>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</si>
  <si>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</si>
  <si>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</si>
  <si>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</si>
  <si>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</si>
  <si>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</si>
  <si>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</si>
  <si>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</si>
  <si>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</si>
  <si>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</si>
  <si>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</si>
  <si>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</si>
  <si>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</si>
  <si>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</si>
  <si>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</si>
  <si>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</si>
  <si>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</si>
  <si>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</si>
  <si>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</si>
  <si>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</si>
  <si>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</si>
  <si>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</si>
  <si>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</si>
  <si>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</si>
  <si>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</si>
  <si>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</si>
  <si>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</si>
  <si>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</si>
  <si>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</si>
  <si>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</si>
  <si>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</si>
  <si>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</si>
  <si>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</si>
  <si>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</si>
  <si>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</si>
  <si>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</si>
  <si>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</si>
  <si>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</si>
  <si>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</si>
  <si>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</si>
  <si>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</si>
  <si>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</si>
  <si>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</si>
  <si>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</si>
  <si>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</si>
  <si>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</si>
  <si>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</si>
  <si>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</si>
  <si>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</si>
  <si>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</si>
  <si>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</si>
  <si>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</si>
  <si>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</si>
  <si>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</si>
  <si>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</si>
  <si>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</si>
  <si>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</si>
  <si>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</si>
  <si>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</si>
  <si>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</si>
  <si>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</si>
  <si>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</si>
  <si>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</si>
  <si>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</si>
  <si>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</si>
  <si>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</si>
  <si>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</si>
  <si>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</si>
  <si>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</si>
  <si>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</si>
  <si>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</si>
  <si>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</si>
  <si>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</si>
  <si>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</si>
  <si>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</si>
  <si>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</si>
  <si>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</si>
  <si>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</si>
  <si>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</si>
  <si>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</si>
  <si>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</si>
  <si>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</si>
  <si>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</si>
  <si>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</si>
  <si>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</si>
  <si>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</si>
  <si>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</si>
  <si>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</si>
  <si>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</si>
  <si>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</si>
  <si>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</si>
  <si>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</si>
  <si>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</si>
  <si>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</si>
  <si>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</si>
  <si>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</si>
  <si>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</si>
  <si>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</si>
  <si>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</si>
  <si>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</si>
  <si>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</si>
  <si>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</si>
  <si>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</si>
  <si>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</si>
  <si>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</si>
  <si>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</si>
  <si>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</si>
  <si>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</si>
  <si>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</si>
  <si>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</si>
  <si>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</si>
  <si>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</si>
  <si>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</si>
  <si>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</si>
  <si>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</si>
  <si>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</si>
  <si>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</si>
  <si>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</si>
  <si>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</si>
  <si>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</si>
  <si>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</si>
  <si>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</si>
  <si>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</si>
  <si>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</si>
  <si>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</si>
  <si>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</si>
  <si>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</si>
  <si>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</si>
  <si>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</si>
  <si>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</si>
  <si>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</si>
  <si>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</si>
  <si>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</si>
  <si>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</si>
  <si>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</si>
  <si>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</si>
  <si>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</si>
  <si>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</si>
  <si>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</si>
  <si>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</si>
  <si>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</si>
  <si>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</si>
  <si>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</si>
  <si>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</si>
  <si>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</si>
  <si>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</si>
  <si>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</si>
  <si>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</si>
  <si>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</si>
  <si>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</si>
  <si>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</si>
  <si>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</si>
  <si>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</si>
  <si>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</si>
  <si>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</si>
  <si>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</si>
  <si>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</si>
  <si>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</si>
  <si>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</si>
  <si>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</si>
  <si>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</si>
  <si>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</si>
  <si>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</si>
  <si>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</si>
  <si>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</si>
  <si>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</si>
  <si>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</si>
  <si>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</si>
  <si>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</si>
  <si>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</si>
  <si>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</si>
  <si>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</si>
  <si>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</si>
  <si>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</si>
  <si>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</si>
  <si>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</si>
  <si>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</si>
  <si>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</si>
  <si>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</si>
  <si>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</si>
  <si>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</si>
  <si>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</si>
  <si>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</si>
  <si>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</si>
  <si>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</si>
  <si>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</si>
  <si>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</si>
  <si>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</si>
  <si>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</si>
  <si>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</si>
  <si>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</si>
  <si>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</si>
  <si>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</si>
  <si>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</si>
  <si>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</si>
  <si>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</si>
  <si>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</si>
  <si>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</si>
  <si>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</si>
  <si>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</si>
  <si>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</si>
  <si>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</si>
  <si>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</si>
  <si>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</si>
  <si>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</si>
  <si>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</si>
  <si>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</si>
  <si>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</si>
  <si>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</si>
  <si>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</si>
  <si>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</si>
  <si>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</si>
  <si>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</si>
  <si>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</si>
  <si>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</si>
  <si>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</si>
  <si>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</si>
  <si>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</si>
  <si>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</si>
  <si>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</si>
  <si>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</si>
  <si>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</si>
  <si>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</si>
  <si>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</si>
  <si>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</si>
  <si>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</si>
  <si>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</si>
  <si>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</si>
  <si>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</si>
  <si>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</si>
  <si>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</si>
  <si>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</si>
  <si>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</si>
  <si>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</si>
  <si>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</si>
  <si>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</si>
  <si>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</si>
  <si>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</si>
  <si>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</si>
  <si>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</si>
  <si>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</si>
  <si>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</si>
  <si>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</si>
  <si>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</si>
  <si>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</si>
  <si>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</si>
  <si>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</si>
  <si>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</si>
  <si>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</si>
  <si>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</si>
  <si>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</si>
  <si>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</si>
  <si>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</si>
  <si>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</si>
  <si>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</si>
  <si>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</si>
  <si>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</si>
  <si>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</si>
  <si>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</si>
  <si>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</si>
  <si>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</si>
  <si>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</si>
  <si>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</si>
  <si>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</si>
  <si>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</si>
  <si>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</si>
  <si>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</si>
  <si>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</si>
  <si>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</si>
  <si>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</si>
  <si>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</si>
  <si>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</si>
  <si>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</si>
  <si>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</si>
  <si>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</si>
  <si>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</si>
  <si>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</si>
  <si>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</si>
  <si>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</si>
  <si>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</si>
  <si>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</si>
  <si>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</si>
  <si>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</si>
  <si>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</si>
  <si>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</si>
  <si>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</si>
  <si>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</si>
  <si>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</si>
  <si>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</si>
  <si>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</si>
  <si>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</si>
  <si>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</si>
  <si>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</si>
  <si>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</si>
  <si>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</si>
  <si>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</si>
  <si>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</si>
  <si>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</si>
  <si>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</si>
  <si>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</si>
  <si>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</si>
  <si>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</si>
  <si>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</si>
  <si>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</si>
  <si>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</si>
  <si>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</si>
  <si>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</si>
  <si>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</si>
  <si>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</si>
  <si>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</si>
  <si>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</si>
  <si>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</si>
  <si>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</si>
  <si>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</si>
  <si>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</si>
  <si>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</si>
  <si>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</si>
  <si>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</si>
  <si>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</si>
  <si>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</si>
  <si>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</si>
  <si>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</si>
  <si>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</si>
  <si>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</si>
  <si>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</si>
  <si>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</si>
  <si>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</si>
  <si>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</si>
  <si>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</si>
  <si>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</si>
  <si>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</si>
  <si>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</si>
  <si>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</si>
  <si>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</si>
  <si>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</si>
  <si>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</si>
  <si>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</si>
  <si>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</si>
  <si>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</si>
  <si>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</si>
  <si>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</si>
  <si>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</si>
  <si>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</si>
  <si>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</si>
  <si>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</si>
  <si>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</si>
  <si>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</si>
  <si>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</si>
  <si>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</si>
  <si>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</si>
  <si>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</si>
  <si>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</si>
  <si>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</si>
  <si>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</si>
  <si>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</si>
  <si>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</si>
  <si>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</si>
  <si>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</si>
  <si>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</si>
  <si>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</si>
  <si>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</si>
  <si>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</si>
  <si>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</si>
  <si>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</si>
  <si>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</si>
  <si>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</si>
  <si>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</si>
  <si>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</si>
  <si>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</si>
  <si>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</si>
  <si>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</si>
  <si>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</si>
  <si>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</si>
  <si>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</si>
  <si>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</si>
  <si>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</si>
  <si>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</si>
  <si>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</si>
  <si>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</si>
  <si>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</si>
  <si>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</si>
  <si>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</si>
  <si>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</si>
  <si>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</si>
  <si>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</si>
  <si>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</si>
  <si>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</si>
  <si>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</si>
  <si>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</si>
  <si>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</si>
  <si>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</si>
  <si>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</si>
  <si>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</si>
  <si>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</si>
  <si>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</si>
  <si>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</si>
  <si>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</si>
  <si>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</si>
  <si>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</si>
  <si>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</si>
  <si>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</si>
  <si>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</si>
  <si>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</si>
  <si>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</si>
  <si>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</si>
  <si>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</si>
  <si>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</si>
  <si>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</si>
  <si>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</si>
  <si>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</si>
  <si>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</si>
  <si>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</si>
  <si>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</si>
  <si>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</si>
  <si>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</si>
  <si>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</si>
  <si>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</si>
  <si>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</si>
  <si>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</si>
  <si>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</si>
  <si>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</si>
  <si>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</si>
  <si>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</si>
  <si>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</si>
  <si>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</si>
  <si>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</si>
  <si>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</si>
  <si>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</si>
  <si>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</si>
  <si>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</si>
  <si>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</si>
  <si>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</si>
  <si>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</si>
  <si>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</si>
  <si>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</si>
  <si>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</si>
  <si>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</si>
  <si>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</si>
  <si>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</si>
  <si>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</si>
  <si>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</si>
  <si>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</si>
  <si>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</si>
  <si>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</si>
  <si>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</si>
  <si>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</si>
  <si>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</si>
  <si>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</si>
  <si>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</si>
  <si>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</si>
  <si>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</si>
  <si>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</si>
  <si>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</si>
  <si>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</si>
  <si>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</si>
  <si>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</si>
  <si>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</si>
  <si>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</si>
  <si>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</si>
  <si>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</si>
  <si>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</si>
  <si>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</si>
  <si>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</si>
  <si>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</si>
  <si>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</si>
  <si>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</si>
  <si>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</si>
  <si>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</si>
  <si>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</si>
  <si>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</si>
  <si>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</si>
  <si>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</si>
  <si>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</si>
  <si>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</si>
  <si>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</si>
  <si>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</si>
  <si>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</si>
  <si>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</si>
  <si>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</si>
  <si>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</si>
  <si>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</si>
  <si>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</si>
  <si>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</si>
  <si>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</si>
  <si>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</si>
  <si>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</si>
  <si>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</si>
  <si>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</si>
  <si>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</si>
  <si>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</si>
  <si>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</si>
  <si>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</si>
  <si>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</si>
  <si>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</si>
  <si>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</si>
  <si>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</si>
  <si>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</si>
  <si>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</si>
  <si>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</si>
  <si>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</si>
  <si>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</si>
  <si>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</si>
  <si>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</si>
  <si>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</si>
  <si>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</si>
  <si>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</si>
  <si>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</si>
  <si>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</si>
  <si>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</si>
  <si>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</si>
  <si>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</si>
  <si>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</si>
  <si>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</si>
  <si>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</si>
  <si>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</si>
  <si>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</si>
  <si>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</si>
  <si>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</si>
  <si>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</si>
  <si>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</si>
  <si>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</si>
  <si>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</si>
  <si>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</si>
  <si>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</si>
  <si>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</si>
  <si>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</si>
  <si>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</si>
  <si>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</si>
  <si>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</si>
  <si>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</si>
  <si>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</si>
  <si>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</si>
  <si>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</si>
  <si>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</si>
  <si>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</si>
  <si>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</si>
  <si>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</si>
  <si>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</si>
  <si>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</si>
  <si>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</si>
  <si>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</si>
  <si>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</si>
  <si>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</si>
  <si>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</si>
  <si>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</si>
  <si>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</si>
  <si>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</si>
  <si>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</si>
  <si>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</si>
  <si>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</si>
  <si>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</si>
  <si>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</si>
  <si>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</si>
  <si>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</si>
  <si>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</si>
  <si>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</si>
  <si>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</si>
  <si>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</si>
  <si>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</si>
  <si>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</si>
  <si>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</si>
  <si>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</si>
  <si>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</si>
  <si>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</si>
  <si>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</si>
  <si>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</si>
  <si>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</si>
  <si>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</si>
  <si>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</si>
  <si>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</si>
  <si>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</si>
  <si>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</si>
  <si>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</si>
  <si>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</si>
  <si>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</si>
  <si>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</si>
  <si>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</si>
  <si>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</si>
  <si>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</si>
  <si>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</si>
  <si>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</si>
  <si>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</si>
  <si>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</si>
  <si>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</si>
  <si>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</si>
  <si>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</si>
  <si>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</si>
  <si>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</si>
  <si>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</si>
  <si>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</si>
  <si>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</si>
  <si>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</si>
  <si>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</si>
  <si>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</si>
  <si>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</si>
  <si>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</si>
  <si>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</si>
  <si>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</si>
  <si>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</si>
  <si>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</si>
  <si>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</si>
  <si>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</si>
  <si>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</si>
  <si>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</si>
  <si>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</si>
  <si>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</si>
  <si>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</si>
  <si>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</si>
  <si>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</si>
  <si>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</si>
  <si>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</si>
  <si>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</si>
  <si>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</si>
  <si>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</si>
  <si>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</si>
  <si>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</si>
  <si>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</si>
  <si>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</si>
  <si>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</si>
  <si>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</si>
  <si>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</si>
  <si>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</si>
  <si>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</si>
  <si>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</si>
  <si>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</si>
  <si>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</si>
  <si>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</si>
  <si>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</si>
  <si>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</si>
  <si>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</si>
  <si>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</si>
  <si>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</si>
  <si>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</si>
  <si>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</si>
  <si>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</si>
  <si>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</si>
  <si>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</si>
  <si>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</si>
  <si>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</si>
  <si>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</si>
  <si>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</si>
  <si>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</si>
  <si>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</si>
  <si>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</si>
  <si>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</si>
  <si>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</si>
  <si>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</si>
  <si>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</si>
  <si>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</si>
  <si>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</si>
  <si>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</si>
  <si>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</si>
  <si>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</si>
  <si>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</si>
  <si>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</si>
  <si>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</si>
  <si>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</si>
  <si>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</si>
  <si>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</si>
  <si>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</si>
  <si>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</si>
  <si>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</si>
  <si>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</si>
  <si>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</si>
  <si>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</si>
  <si>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</si>
  <si>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</si>
  <si>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</si>
  <si>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</si>
  <si>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</si>
  <si>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</si>
  <si>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</si>
  <si>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</si>
  <si>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</si>
  <si>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</si>
  <si>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</si>
  <si>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</si>
  <si>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</si>
  <si>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</si>
  <si>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</si>
  <si>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</si>
  <si>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</si>
  <si>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</si>
  <si>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</si>
  <si>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</si>
  <si>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</si>
  <si>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</si>
  <si>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</si>
  <si>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</si>
  <si>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</si>
  <si>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</si>
  <si>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</si>
  <si>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</si>
  <si>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</si>
  <si>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</si>
  <si>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</si>
  <si>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</si>
  <si>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</si>
  <si>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</si>
  <si>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</si>
  <si>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</si>
  <si>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</si>
  <si>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</si>
  <si>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</si>
  <si>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</si>
  <si>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</si>
  <si>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</si>
  <si>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</si>
  <si>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</si>
  <si>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</si>
  <si>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</si>
  <si>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</si>
  <si>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</si>
  <si>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</si>
  <si>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</si>
  <si>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</si>
  <si>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</si>
  <si>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</si>
  <si>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</si>
  <si>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</si>
  <si>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</si>
  <si>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</si>
  <si>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</si>
  <si>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</si>
  <si>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</si>
  <si>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</si>
  <si>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</si>
  <si>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</si>
  <si>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</si>
  <si>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</si>
  <si>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</si>
  <si>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</si>
  <si>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</si>
  <si>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</si>
  <si>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</si>
  <si>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</si>
  <si>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</si>
  <si>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</si>
  <si>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</si>
  <si>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</si>
  <si>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</si>
  <si>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</si>
  <si>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</si>
  <si>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</si>
  <si>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</si>
  <si>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</si>
  <si>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</si>
  <si>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</si>
  <si>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</si>
  <si>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</si>
  <si>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</si>
  <si>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</si>
  <si>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</si>
  <si>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</si>
  <si>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</si>
  <si>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</si>
  <si>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</si>
  <si>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</si>
  <si>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</si>
  <si>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</si>
  <si>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</si>
  <si>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</si>
  <si>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</si>
  <si>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</si>
  <si>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</si>
  <si>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</si>
  <si>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</si>
  <si>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</si>
  <si>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</si>
  <si>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</si>
  <si>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</si>
  <si>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</si>
  <si>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</si>
  <si>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</si>
  <si>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</si>
  <si>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</si>
  <si>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</si>
  <si>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</si>
  <si>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</si>
  <si>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</si>
  <si>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</si>
  <si>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</si>
  <si>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</si>
  <si>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</si>
  <si>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</si>
  <si>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</si>
  <si>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</si>
  <si>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</si>
  <si>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</si>
  <si>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</si>
  <si>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</si>
  <si>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</si>
  <si>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</si>
  <si>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</si>
  <si>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</si>
  <si>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</si>
  <si>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</si>
  <si>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</si>
  <si>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</si>
  <si>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</si>
  <si>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</si>
  <si>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</si>
  <si>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</si>
  <si>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</si>
  <si>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</si>
  <si>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</si>
  <si>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</si>
  <si>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</si>
  <si>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</si>
  <si>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</si>
  <si>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</si>
  <si>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</si>
  <si>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</si>
  <si>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</si>
  <si>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</si>
  <si>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</si>
  <si>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</si>
  <si>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</si>
  <si>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</si>
  <si>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</si>
  <si>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</si>
  <si>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</si>
  <si>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</si>
  <si>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</si>
  <si>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</si>
  <si>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</si>
  <si>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</si>
  <si>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</si>
  <si>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</si>
  <si>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</si>
  <si>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</si>
  <si>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</si>
  <si>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</si>
  <si>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</si>
  <si>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</si>
  <si>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</si>
  <si>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</si>
  <si>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</si>
  <si>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</si>
  <si>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</si>
  <si>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</si>
  <si>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</si>
  <si>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</si>
  <si>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</si>
  <si>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</si>
  <si>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</si>
  <si>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</si>
  <si>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</si>
  <si>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</si>
  <si>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</si>
  <si>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</si>
  <si>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</si>
  <si>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</si>
  <si>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</si>
  <si>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</si>
  <si>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</si>
  <si>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</si>
  <si>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</si>
  <si>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</si>
  <si>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</si>
  <si>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</si>
  <si>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</si>
  <si>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</si>
  <si>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</si>
  <si>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</si>
  <si>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</si>
  <si>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</si>
  <si>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</si>
  <si>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</si>
  <si>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</si>
  <si>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</si>
  <si>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</si>
  <si>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</si>
  <si>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</si>
  <si>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</si>
  <si>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</si>
  <si>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</si>
  <si>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</si>
  <si>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</si>
  <si>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</si>
  <si>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</si>
  <si>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</si>
  <si>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</si>
  <si>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</si>
  <si>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</si>
  <si>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</si>
  <si>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</si>
  <si>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</si>
  <si>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</si>
  <si>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</si>
  <si>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</si>
  <si>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</si>
  <si>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</si>
  <si>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</si>
  <si>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</si>
  <si>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</si>
  <si>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</si>
  <si>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</si>
  <si>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</si>
  <si>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</si>
  <si>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</si>
  <si>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</si>
  <si>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</si>
  <si>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</si>
  <si>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</si>
  <si>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</si>
  <si>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</si>
  <si>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</si>
  <si>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</si>
  <si>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</si>
  <si>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</si>
  <si>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</si>
  <si>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</si>
  <si>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</si>
  <si>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</si>
  <si>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</si>
  <si>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</si>
  <si>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</si>
  <si>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</si>
  <si>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</si>
  <si>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</si>
  <si>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</si>
  <si>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</si>
  <si>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</si>
  <si>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</si>
  <si>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</si>
  <si>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</si>
  <si>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</si>
  <si>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</si>
  <si>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</si>
  <si>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</si>
  <si>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</si>
  <si>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</si>
  <si>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</si>
  <si>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</si>
  <si>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</si>
  <si>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</si>
  <si>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</si>
  <si>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</si>
  <si>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</si>
  <si>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</si>
  <si>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</si>
  <si>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</si>
  <si>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</si>
  <si>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</si>
  <si>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</si>
  <si>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</si>
  <si>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</si>
  <si>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</si>
  <si>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</si>
  <si>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</si>
  <si>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</si>
  <si>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</si>
  <si>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</si>
  <si>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</si>
  <si>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</si>
  <si>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</si>
  <si>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</si>
  <si>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</si>
  <si>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</si>
  <si>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</si>
  <si>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</si>
  <si>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</si>
  <si>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</si>
  <si>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</si>
  <si>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</si>
  <si>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</si>
  <si>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</si>
  <si>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</si>
  <si>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</si>
  <si>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</si>
  <si>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</si>
  <si>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</si>
  <si>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</si>
  <si>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</si>
  <si>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</si>
  <si>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</si>
  <si>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</si>
  <si>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</si>
  <si>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</si>
  <si>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</si>
  <si>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</si>
  <si>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</si>
  <si>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</si>
  <si>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</si>
  <si>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</si>
  <si>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</si>
  <si>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</si>
  <si>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</si>
  <si>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</si>
  <si>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</si>
  <si>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</si>
  <si>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</si>
  <si>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</si>
  <si>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</si>
  <si>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</si>
  <si>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</si>
  <si>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</si>
  <si>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</si>
  <si>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</si>
  <si>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</si>
  <si>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</si>
  <si>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</si>
  <si>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</si>
  <si>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</si>
  <si>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</si>
  <si>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</si>
  <si>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</si>
  <si>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</si>
  <si>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</si>
  <si>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</si>
  <si>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</si>
  <si>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</si>
  <si>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</si>
  <si>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</si>
  <si>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</si>
  <si>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</si>
  <si>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</si>
  <si>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</si>
  <si>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</si>
  <si>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</si>
  <si>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</si>
  <si>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</si>
  <si>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</si>
  <si>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</si>
  <si>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</si>
  <si>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</si>
  <si>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</si>
  <si>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</si>
  <si>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</si>
  <si>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</si>
  <si>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</si>
  <si>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</si>
  <si>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</si>
  <si>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</si>
  <si>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</si>
  <si>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</si>
  <si>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</si>
  <si>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</si>
  <si>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</si>
  <si>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</si>
  <si>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</si>
  <si>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</si>
  <si>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</si>
  <si>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</si>
  <si>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</si>
  <si>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</si>
  <si>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</si>
  <si>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</si>
  <si>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</si>
  <si>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</si>
  <si>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</si>
  <si>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</si>
  <si>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</si>
  <si>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</si>
  <si>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</si>
  <si>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</si>
  <si>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</si>
  <si>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</si>
  <si>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</si>
  <si>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</si>
  <si>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</si>
  <si>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</si>
  <si>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</si>
  <si>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</si>
  <si>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</si>
  <si>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</si>
  <si>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</si>
  <si>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</si>
  <si>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</si>
  <si>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</si>
  <si>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</si>
  <si>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</si>
  <si>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</si>
  <si>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</si>
  <si>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</si>
  <si>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</si>
  <si>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</si>
  <si>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</si>
  <si>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</si>
  <si>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</si>
  <si>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</si>
  <si>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</si>
  <si>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</si>
  <si>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</si>
  <si>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</si>
  <si>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</si>
  <si>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</si>
  <si>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</si>
  <si>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</si>
  <si>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</si>
  <si>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</si>
  <si>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</si>
  <si>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</si>
  <si>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</si>
  <si>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</si>
  <si>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</si>
  <si>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</si>
  <si>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</si>
  <si>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</si>
  <si>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</si>
  <si>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</si>
  <si>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</si>
  <si>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</si>
  <si>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</si>
  <si>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</si>
  <si>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</si>
  <si>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</si>
  <si>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</si>
  <si>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</si>
  <si>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</si>
  <si>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</si>
  <si>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</si>
  <si>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</si>
  <si>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</si>
  <si>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</si>
  <si>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</si>
  <si>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</si>
  <si>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</si>
  <si>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</si>
  <si>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</si>
  <si>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</si>
  <si>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</si>
  <si>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</si>
  <si>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</si>
  <si>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</si>
  <si>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</si>
  <si>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</si>
  <si>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</si>
  <si>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</si>
  <si>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</si>
  <si>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</si>
  <si>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</si>
  <si>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</si>
  <si>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</si>
  <si>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</si>
  <si>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</si>
  <si>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</si>
  <si>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</si>
  <si>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</si>
  <si>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</si>
  <si>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</si>
  <si>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</si>
  <si>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</si>
  <si>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</si>
  <si>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</si>
  <si>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</si>
  <si>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</si>
  <si>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</si>
  <si>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</si>
  <si>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</si>
  <si>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</si>
  <si>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</si>
  <si>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</si>
  <si>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</si>
  <si>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</si>
  <si>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</si>
  <si>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</si>
  <si>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</si>
  <si>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</si>
  <si>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</si>
  <si>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</si>
  <si>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</si>
  <si>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</si>
  <si>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</si>
  <si>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</si>
  <si>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</si>
  <si>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</si>
  <si>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</si>
  <si>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</si>
  <si>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</si>
  <si>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</si>
  <si>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</si>
  <si>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</si>
  <si>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</si>
  <si>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</si>
  <si>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</si>
  <si>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</si>
  <si>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</si>
  <si>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</si>
  <si>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</si>
  <si>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</si>
  <si>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</si>
  <si>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</si>
  <si>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</si>
  <si>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</si>
  <si>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</si>
  <si>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</si>
  <si>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</si>
  <si>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</si>
  <si>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</si>
  <si>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</si>
  <si>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</si>
  <si>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</si>
  <si>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</si>
  <si>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</si>
  <si>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</si>
  <si>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</si>
  <si>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</si>
  <si>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</si>
  <si>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</si>
  <si>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</si>
  <si>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</si>
  <si>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</si>
  <si>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</si>
  <si>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</si>
  <si>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</si>
  <si>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</si>
  <si>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</si>
  <si>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</si>
  <si>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</si>
  <si>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</si>
  <si>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</si>
  <si>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</si>
  <si>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</si>
  <si>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</si>
  <si>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</si>
  <si>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</si>
  <si>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</si>
  <si>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</si>
  <si>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</si>
  <si>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</si>
  <si>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</si>
  <si>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</si>
  <si>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</si>
  <si>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</si>
  <si>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</si>
  <si>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</si>
  <si>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</si>
  <si>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</si>
  <si>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</si>
  <si>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</si>
  <si>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</si>
  <si>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</si>
  <si>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</si>
  <si>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</si>
  <si>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</si>
  <si>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</si>
  <si>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</si>
  <si>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</si>
  <si>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</si>
  <si>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</si>
  <si>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</si>
  <si>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</si>
  <si>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</si>
  <si>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</si>
  <si>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</si>
  <si>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</si>
  <si>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</si>
  <si>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</si>
  <si>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</si>
  <si>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</si>
  <si>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</si>
  <si>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</si>
  <si>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</si>
  <si>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</si>
  <si>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</si>
  <si>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</si>
  <si>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</si>
  <si>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</si>
  <si>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</si>
  <si>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</si>
  <si>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</si>
  <si>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</si>
  <si>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</si>
  <si>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</si>
  <si>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</si>
  <si>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</si>
  <si>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</si>
  <si>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</si>
  <si>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</si>
  <si>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</si>
  <si>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</si>
  <si>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</si>
  <si>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</si>
  <si>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</si>
  <si>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</si>
  <si>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</si>
  <si>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</si>
  <si>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</si>
  <si>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</si>
  <si>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</si>
  <si>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</si>
  <si>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</si>
  <si>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</si>
  <si>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</si>
  <si>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</si>
  <si>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</si>
  <si>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</si>
  <si>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</si>
  <si>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</si>
  <si>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</si>
  <si>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</si>
  <si>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</si>
  <si>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</si>
  <si>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</si>
  <si>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</si>
  <si>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</si>
  <si>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</si>
  <si>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</si>
  <si>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</si>
  <si>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</si>
  <si>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</si>
  <si>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</si>
  <si>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</si>
  <si>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</si>
  <si>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</si>
  <si>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</si>
  <si>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</si>
  <si>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</si>
  <si>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</si>
  <si>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</si>
  <si>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</si>
  <si>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</si>
  <si>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</si>
  <si>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</si>
  <si>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</si>
  <si>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</si>
  <si>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</si>
  <si>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</si>
  <si>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</si>
  <si>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</si>
  <si>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</si>
  <si>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</si>
  <si>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</si>
  <si>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</si>
  <si>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</si>
  <si>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</si>
  <si>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</si>
  <si>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</si>
  <si>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</si>
  <si>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</si>
  <si>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</si>
  <si>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</si>
  <si>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</si>
  <si>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</si>
  <si>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</si>
  <si>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</si>
  <si>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</si>
  <si>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</si>
  <si>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</si>
  <si>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</si>
  <si>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</si>
  <si>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</si>
  <si>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</si>
  <si>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</si>
  <si>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</si>
  <si>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</si>
  <si>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</si>
  <si>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</si>
  <si>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</si>
  <si>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</si>
  <si>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</si>
  <si>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</si>
  <si>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</si>
  <si>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</si>
  <si>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</si>
  <si>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</si>
  <si>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</si>
  <si>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</si>
  <si>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</si>
  <si>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</si>
  <si>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</si>
  <si>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</si>
  <si>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</si>
  <si>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</si>
  <si>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</si>
  <si>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</si>
  <si>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</si>
  <si>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</si>
  <si>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</si>
  <si>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</si>
  <si>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</si>
  <si>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</si>
  <si>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</si>
  <si>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</si>
  <si>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</si>
  <si>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</si>
  <si>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</si>
  <si>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</si>
  <si>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</si>
  <si>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</si>
  <si>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</si>
  <si>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</si>
  <si>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</si>
  <si>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</si>
  <si>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</si>
  <si>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</si>
  <si>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</si>
  <si>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</si>
  <si>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</si>
  <si>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</si>
  <si>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</si>
  <si>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</si>
  <si>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</si>
  <si>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</si>
  <si>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</si>
  <si>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</si>
  <si>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</si>
  <si>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</si>
  <si>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</si>
  <si>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</si>
  <si>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</si>
  <si>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</si>
  <si>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</si>
  <si>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</si>
  <si>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</si>
  <si>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</si>
  <si>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</si>
  <si>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</si>
  <si>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</si>
  <si>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</si>
  <si>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</si>
  <si>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</si>
  <si>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</si>
  <si>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</si>
  <si>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</si>
  <si>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</si>
  <si>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</si>
  <si>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</si>
  <si>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</si>
  <si>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</si>
  <si>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</si>
  <si>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</si>
  <si>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</si>
  <si>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</si>
  <si>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</si>
  <si>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</si>
  <si>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</si>
  <si>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</si>
  <si>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</si>
  <si>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</si>
  <si>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</si>
  <si>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</si>
  <si>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</si>
  <si>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</si>
  <si>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</si>
  <si>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</si>
  <si>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</si>
  <si>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</si>
  <si>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</si>
  <si>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</si>
  <si>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</si>
  <si>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</si>
  <si>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</si>
  <si>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</si>
  <si>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</si>
  <si>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</si>
  <si>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</si>
  <si>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</si>
  <si>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</si>
  <si>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</si>
  <si>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</si>
  <si>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</si>
  <si>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</si>
  <si>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</si>
  <si>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</si>
  <si>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</si>
  <si>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</si>
  <si>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</si>
  <si>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</si>
  <si>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</si>
  <si>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</si>
  <si>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</si>
  <si>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</si>
  <si>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</si>
  <si>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</si>
  <si>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</si>
  <si>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</si>
  <si>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</si>
  <si>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</si>
  <si>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</si>
  <si>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</si>
  <si>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</si>
  <si>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</si>
  <si>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</si>
  <si>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</si>
  <si>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</si>
  <si>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</si>
  <si>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</si>
  <si>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</si>
  <si>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</si>
  <si>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</si>
  <si>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</si>
  <si>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</si>
  <si>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</si>
  <si>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</si>
  <si>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</si>
  <si>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</si>
  <si>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</si>
  <si>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</si>
  <si>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</si>
  <si>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</si>
  <si>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</si>
  <si>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</si>
  <si>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</si>
  <si>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</si>
  <si>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</si>
  <si>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</si>
  <si>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</si>
  <si>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</si>
  <si>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</si>
  <si>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</si>
  <si>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</si>
  <si>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</si>
  <si>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</si>
  <si>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</si>
  <si>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</si>
  <si>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</si>
  <si>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</si>
  <si>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</si>
  <si>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</si>
  <si>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</si>
  <si>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</si>
  <si>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</si>
  <si>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</si>
  <si>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</si>
  <si>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</si>
  <si>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</si>
  <si>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</si>
  <si>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</si>
  <si>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</si>
  <si>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</si>
  <si>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</si>
  <si>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</si>
  <si>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</si>
  <si>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</si>
  <si>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</si>
  <si>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</si>
  <si>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</si>
  <si>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</si>
  <si>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</si>
  <si>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</si>
  <si>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</si>
  <si>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</si>
  <si>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</si>
  <si>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</si>
  <si>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</si>
  <si>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</si>
  <si>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</si>
  <si>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</si>
  <si>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</si>
  <si>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</si>
  <si>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</si>
  <si>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</si>
  <si>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</si>
  <si>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</si>
  <si>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</si>
  <si>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</si>
  <si>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</si>
  <si>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</si>
  <si>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</si>
  <si>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</si>
  <si>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</si>
  <si>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</si>
  <si>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</si>
  <si>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</si>
  <si>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</si>
  <si>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</si>
  <si>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</si>
  <si>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</si>
  <si>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</si>
  <si>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</si>
  <si>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</si>
  <si>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</si>
  <si>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</si>
  <si>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</si>
  <si>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</si>
  <si>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</si>
  <si>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</si>
  <si>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</si>
  <si>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</si>
  <si>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</si>
  <si>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</si>
  <si>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</si>
  <si>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</si>
  <si>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</si>
  <si>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</si>
  <si>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</si>
  <si>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</si>
  <si>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</si>
  <si>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</si>
  <si>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</si>
  <si>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</si>
  <si>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</si>
  <si>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</si>
  <si>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</si>
  <si>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</si>
  <si>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</si>
  <si>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</si>
  <si>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</si>
  <si>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</si>
  <si>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</si>
  <si>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</si>
  <si>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</si>
  <si>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</si>
  <si>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</si>
  <si>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</si>
  <si>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</si>
  <si>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</si>
  <si>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</si>
  <si>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</si>
  <si>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</si>
  <si>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</si>
  <si>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</si>
  <si>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</si>
  <si>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</si>
  <si>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</si>
  <si>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</si>
  <si>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</si>
  <si>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</si>
  <si>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</si>
  <si>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</si>
  <si>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</si>
  <si>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</si>
  <si>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</si>
  <si>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</si>
  <si>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</si>
  <si>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</si>
  <si>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</si>
  <si>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</si>
  <si>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</si>
  <si>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</si>
  <si>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</si>
  <si>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</si>
  <si>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</si>
  <si>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</si>
  <si>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</si>
  <si>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</si>
  <si>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</si>
  <si>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</si>
  <si>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</si>
  <si>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</si>
  <si>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</si>
  <si>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</si>
  <si>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</si>
  <si>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</si>
  <si>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</si>
  <si>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</si>
  <si>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</si>
  <si>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</si>
  <si>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</si>
  <si>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</si>
  <si>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</si>
  <si>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</si>
  <si>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</si>
  <si>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</si>
  <si>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</si>
  <si>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</si>
  <si>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</si>
  <si>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</si>
  <si>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</si>
  <si>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</si>
  <si>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</si>
  <si>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</si>
  <si>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</si>
  <si>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</si>
  <si>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</si>
  <si>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</si>
  <si>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</si>
  <si>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</si>
  <si>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</si>
  <si>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</si>
  <si>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</si>
  <si>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</si>
  <si>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</si>
  <si>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</si>
  <si>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</si>
  <si>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</si>
  <si>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</si>
  <si>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</si>
  <si>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</si>
  <si>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</si>
  <si>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</si>
  <si>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</si>
  <si>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</si>
  <si>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</si>
  <si>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</si>
  <si>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</si>
  <si>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</si>
  <si>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</si>
  <si>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</si>
  <si>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</si>
  <si>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</si>
  <si>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</si>
  <si>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</si>
  <si>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</si>
  <si>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</si>
  <si>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</si>
  <si>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</si>
  <si>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</si>
  <si>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</si>
  <si>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</si>
  <si>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</si>
  <si>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</si>
  <si>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</si>
  <si>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</si>
  <si>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</si>
  <si>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</si>
  <si>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</si>
  <si>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</si>
  <si>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</si>
  <si>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</si>
  <si>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</si>
  <si>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</si>
  <si>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</si>
  <si>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</si>
  <si>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</si>
  <si>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</si>
  <si>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</si>
  <si>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</si>
  <si>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</si>
  <si>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</si>
  <si>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</si>
  <si>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</si>
  <si>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</si>
  <si>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</si>
  <si>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</si>
  <si>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</si>
  <si>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</si>
  <si>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</si>
  <si>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</si>
  <si>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</si>
  <si>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</si>
  <si>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</si>
  <si>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</si>
  <si>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</si>
  <si>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</si>
  <si>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</si>
  <si>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</si>
  <si>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</si>
  <si>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</si>
  <si>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</si>
  <si>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</si>
  <si>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</si>
  <si>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</si>
  <si>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</si>
  <si>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</si>
  <si>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</si>
  <si>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</si>
  <si>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</si>
  <si>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</si>
  <si>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</si>
  <si>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</si>
  <si>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</si>
  <si>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</si>
  <si>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</si>
  <si>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</si>
  <si>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</si>
  <si>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</si>
  <si>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</si>
  <si>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</si>
  <si>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</si>
  <si>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</si>
  <si>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</si>
  <si>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</si>
  <si>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</si>
  <si>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</si>
  <si>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</si>
  <si>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</si>
  <si>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</si>
  <si>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</si>
  <si>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</si>
  <si>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</si>
  <si>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</si>
  <si>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</si>
  <si>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</si>
  <si>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</si>
  <si>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</si>
  <si>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</si>
  <si>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</si>
  <si>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</si>
  <si>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</si>
  <si>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</si>
  <si>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</si>
  <si>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</si>
  <si>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</si>
  <si>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</si>
  <si>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</si>
  <si>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</si>
  <si>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</si>
  <si>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</si>
  <si>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</si>
  <si>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</si>
  <si>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</si>
  <si>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</si>
  <si>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</si>
  <si>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</si>
  <si>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</si>
  <si>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</si>
  <si>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</si>
  <si>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</si>
  <si>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</si>
  <si>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</si>
  <si>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</si>
  <si>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</si>
  <si>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</si>
  <si>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</si>
  <si>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</si>
  <si>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</si>
  <si>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</si>
  <si>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</si>
  <si>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</si>
  <si>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</si>
  <si>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</si>
  <si>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</si>
  <si>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</si>
  <si>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</si>
  <si>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</si>
  <si>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</si>
  <si>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</si>
  <si>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</si>
  <si>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</si>
  <si>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</si>
  <si>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</si>
  <si>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</si>
  <si>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</si>
  <si>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</si>
  <si>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</si>
  <si>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</si>
  <si>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</si>
  <si>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</si>
  <si>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</si>
  <si>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</si>
  <si>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</si>
  <si>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</si>
  <si>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</si>
  <si>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</si>
  <si>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</si>
  <si>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</si>
  <si>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</si>
  <si>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</si>
  <si>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</si>
  <si>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</si>
  <si>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</si>
  <si>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</si>
  <si>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</si>
  <si>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</si>
  <si>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</si>
  <si>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</si>
  <si>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</si>
  <si>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</si>
  <si>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</si>
  <si>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</si>
  <si>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</si>
  <si>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</si>
  <si>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</si>
  <si>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</si>
  <si>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</si>
  <si>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</si>
  <si>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</si>
  <si>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</si>
  <si>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</si>
  <si>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</si>
  <si>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</si>
  <si>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</si>
  <si>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</si>
  <si>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</si>
  <si>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</si>
  <si>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</si>
  <si>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</si>
  <si>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</si>
  <si>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</si>
  <si>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</si>
  <si>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</si>
  <si>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</si>
  <si>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</si>
  <si>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</si>
  <si>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</si>
  <si>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</si>
  <si>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</si>
  <si>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</si>
  <si>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</si>
  <si>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</si>
  <si>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</si>
  <si>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</si>
  <si>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</si>
  <si>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</si>
  <si>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</si>
  <si>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</si>
  <si>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</si>
  <si>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</si>
  <si>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</si>
  <si>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</si>
  <si>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</si>
  <si>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</si>
  <si>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</si>
  <si>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</si>
  <si>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</si>
  <si>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</si>
  <si>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</si>
  <si>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</si>
  <si>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</si>
  <si>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</si>
  <si>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</si>
  <si>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</si>
  <si>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</si>
  <si>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</si>
  <si>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</si>
  <si>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</si>
  <si>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</si>
  <si>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</si>
  <si>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</si>
  <si>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</si>
  <si>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</si>
  <si>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</si>
  <si>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</si>
  <si>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</si>
  <si>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</si>
  <si>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</si>
  <si>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</si>
  <si>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</si>
  <si>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</si>
  <si>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</si>
  <si>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</si>
  <si>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</si>
  <si>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</si>
  <si>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</si>
  <si>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</si>
  <si>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</si>
  <si>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</si>
  <si>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</si>
  <si>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</si>
  <si>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</si>
  <si>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</si>
  <si>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</si>
  <si>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</si>
  <si>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</si>
  <si>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</si>
  <si>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</si>
  <si>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</si>
  <si>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</si>
  <si>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</si>
  <si>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</si>
  <si>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</si>
  <si>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</si>
  <si>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</si>
  <si>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</si>
  <si>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</si>
  <si>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</si>
  <si>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</si>
  <si>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</si>
  <si>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</si>
  <si>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</si>
  <si>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</si>
  <si>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</si>
  <si>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</si>
  <si>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</si>
  <si>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</si>
  <si>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</si>
  <si>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</si>
  <si>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</si>
  <si>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</si>
  <si>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</si>
  <si>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</si>
  <si>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</si>
  <si>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</si>
  <si>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</si>
  <si>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</si>
  <si>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</si>
  <si>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</si>
  <si>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</si>
  <si>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</si>
  <si>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</si>
  <si>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</si>
  <si>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</si>
  <si>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</si>
  <si>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</si>
  <si>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</si>
  <si>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</si>
  <si>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</si>
  <si>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</si>
  <si>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</si>
  <si>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</si>
  <si>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</si>
  <si>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</si>
  <si>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</si>
  <si>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</si>
  <si>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</si>
  <si>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</si>
  <si>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</si>
  <si>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</si>
  <si>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</si>
  <si>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</si>
  <si>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</si>
  <si>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</si>
  <si>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</si>
  <si>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</si>
  <si>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</si>
  <si>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</si>
  <si>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</si>
  <si>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</si>
  <si>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</si>
  <si>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</si>
  <si>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</si>
  <si>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</si>
  <si>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</si>
  <si>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</si>
  <si>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</si>
  <si>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</si>
  <si>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</si>
  <si>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</si>
  <si>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</si>
  <si>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</si>
  <si>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</si>
  <si>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</si>
  <si>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</si>
  <si>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</si>
  <si>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</si>
  <si>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</si>
  <si>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</si>
  <si>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</si>
  <si>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</si>
  <si>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</si>
  <si>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</si>
  <si>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</si>
  <si>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</si>
  <si>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</si>
  <si>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</si>
  <si>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</si>
  <si>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</si>
  <si>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</si>
  <si>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</si>
  <si>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</si>
  <si>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</si>
  <si>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</si>
  <si>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</si>
  <si>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</si>
  <si>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</si>
  <si>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</si>
  <si>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</si>
  <si>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</si>
  <si>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</si>
  <si>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</si>
  <si>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</si>
  <si>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</si>
  <si>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</si>
  <si>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</si>
  <si>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</si>
  <si>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</si>
  <si>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</si>
  <si>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</si>
  <si>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</si>
  <si>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</si>
  <si>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</si>
  <si>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</si>
  <si>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</si>
  <si>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</si>
  <si>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</si>
  <si>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</si>
  <si>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</si>
  <si>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</si>
  <si>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</si>
  <si>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</si>
  <si>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</si>
  <si>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</si>
  <si>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</si>
  <si>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</si>
  <si>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</si>
  <si>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</si>
  <si>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</si>
  <si>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</si>
  <si>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</si>
  <si>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</si>
  <si>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</si>
  <si>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</si>
  <si>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</si>
  <si>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</si>
  <si>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</si>
  <si>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</si>
  <si>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</si>
  <si>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</si>
  <si>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</si>
  <si>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</si>
  <si>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</si>
  <si>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</si>
  <si>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</si>
  <si>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</si>
  <si>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</si>
  <si>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</si>
  <si>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</si>
  <si>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</si>
  <si>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</si>
  <si>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</si>
  <si>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</si>
  <si>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</si>
  <si>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</si>
  <si>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</si>
  <si>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</si>
  <si>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</si>
  <si>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</si>
  <si>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</si>
  <si>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</si>
  <si>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</si>
  <si>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</si>
  <si>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</si>
  <si>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</si>
  <si>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</si>
  <si>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</si>
  <si>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</si>
  <si>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</si>
  <si>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</si>
  <si>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</si>
  <si>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</si>
  <si>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</si>
  <si>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</si>
  <si>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</si>
  <si>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</si>
  <si>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</si>
  <si>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</si>
  <si>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</si>
  <si>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</si>
  <si>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</si>
  <si>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</si>
  <si>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</si>
  <si>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</si>
  <si>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</si>
  <si>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</si>
  <si>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</si>
  <si>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</si>
  <si>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</si>
  <si>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</si>
  <si>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</si>
  <si>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</si>
  <si>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</si>
  <si>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</si>
  <si>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</si>
  <si>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</si>
  <si>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</si>
  <si>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</si>
  <si>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</si>
  <si>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</si>
  <si>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</si>
  <si>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</si>
  <si>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</si>
  <si>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</si>
  <si>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</si>
  <si>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</si>
  <si>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</si>
  <si>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</si>
  <si>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</si>
  <si>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</si>
  <si>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</si>
  <si>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</si>
  <si>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</si>
  <si>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</si>
  <si>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</si>
  <si>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</si>
  <si>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</si>
  <si>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</si>
  <si>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</si>
  <si>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</si>
  <si>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</si>
  <si>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</si>
  <si>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</si>
  <si>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</si>
  <si>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</si>
  <si>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</si>
  <si>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</si>
  <si>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</si>
  <si>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</si>
  <si>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</si>
  <si>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</si>
  <si>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</si>
  <si>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</si>
  <si>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</si>
  <si>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</si>
  <si>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</si>
  <si>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</si>
  <si>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</si>
  <si>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</si>
  <si>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</si>
  <si>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</si>
  <si>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</si>
  <si>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</si>
  <si>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</si>
  <si>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</si>
  <si>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</si>
  <si>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</si>
  <si>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</si>
  <si>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</si>
  <si>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</si>
  <si>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</si>
  <si>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</si>
  <si>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</si>
  <si>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</si>
  <si>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</si>
  <si>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</si>
  <si>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</si>
  <si>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</si>
  <si>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</si>
  <si>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</si>
  <si>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</si>
  <si>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</si>
  <si>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</si>
  <si>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</si>
  <si>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</si>
  <si>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</si>
  <si>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</si>
  <si>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</si>
  <si>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</si>
  <si>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</si>
  <si>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</si>
  <si>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</si>
  <si>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</si>
  <si>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</si>
  <si>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</si>
  <si>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</si>
  <si>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</si>
  <si>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</si>
  <si>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</si>
  <si>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</si>
  <si>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</si>
  <si>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</si>
  <si>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</si>
  <si>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</si>
  <si>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</si>
  <si>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</si>
  <si>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</si>
  <si>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</si>
  <si>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</si>
  <si>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</si>
  <si>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</si>
  <si>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</si>
  <si>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</si>
  <si>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</si>
  <si>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</si>
  <si>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</si>
  <si>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</si>
  <si>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</si>
  <si>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</si>
  <si>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</si>
  <si>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</si>
  <si>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</si>
  <si>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</si>
  <si>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</si>
  <si>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</si>
  <si>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</si>
  <si>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</si>
  <si>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</si>
  <si>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</si>
  <si>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</si>
  <si>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</si>
  <si>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</si>
  <si>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</si>
  <si>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</si>
  <si>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</si>
  <si>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</si>
  <si>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</si>
  <si>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</si>
  <si>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</si>
  <si>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</si>
  <si>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</si>
  <si>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</si>
  <si>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</si>
  <si>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</si>
  <si>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</si>
  <si>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</si>
  <si>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</si>
  <si>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</si>
  <si>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</si>
  <si>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</si>
  <si>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</si>
  <si>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</si>
  <si>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</si>
  <si>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</si>
  <si>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</si>
  <si>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</si>
  <si>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</si>
  <si>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</si>
  <si>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</si>
  <si>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</si>
  <si>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</si>
  <si>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</si>
  <si>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</si>
  <si>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</si>
  <si>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</si>
  <si>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</si>
  <si>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</si>
  <si>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</si>
  <si>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</si>
  <si>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</si>
  <si>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</si>
  <si>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</si>
  <si>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</si>
  <si>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</si>
  <si>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</si>
  <si>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</si>
  <si>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</si>
  <si>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</si>
  <si>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</si>
  <si>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</si>
  <si>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</si>
  <si>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</si>
  <si>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</si>
  <si>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</si>
  <si>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</si>
  <si>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</si>
  <si>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</si>
  <si>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</si>
  <si>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</si>
  <si>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</si>
  <si>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</si>
  <si>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</si>
  <si>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</si>
  <si>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</si>
  <si>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</si>
  <si>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</si>
  <si>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</si>
  <si>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</si>
  <si>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</si>
  <si>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</si>
  <si>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</si>
  <si>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</si>
  <si>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</si>
  <si>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</si>
  <si>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</si>
  <si>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</si>
  <si>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</si>
  <si>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</si>
  <si>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</si>
  <si>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</si>
  <si>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</si>
  <si>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</si>
  <si>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</si>
  <si>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</si>
  <si>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</si>
  <si>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</si>
  <si>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</si>
  <si>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</si>
  <si>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</si>
  <si>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</si>
  <si>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</si>
  <si>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</si>
  <si>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</si>
  <si>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</si>
  <si>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</si>
  <si>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</si>
  <si>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</si>
  <si>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</si>
  <si>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</si>
  <si>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</si>
  <si>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</si>
  <si>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</si>
  <si>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</si>
  <si>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</si>
  <si>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</si>
  <si>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</si>
  <si>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</si>
  <si>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</si>
  <si>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</si>
  <si>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</si>
  <si>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</si>
  <si>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</si>
  <si>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</si>
  <si>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</si>
  <si>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</si>
  <si>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</si>
  <si>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</si>
  <si>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</si>
  <si>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</si>
  <si>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</si>
  <si>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</si>
  <si>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</si>
  <si>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</si>
  <si>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</si>
  <si>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</si>
  <si>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</si>
  <si>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</si>
  <si>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</si>
  <si>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</si>
  <si>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</si>
  <si>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</si>
  <si>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</si>
  <si>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</si>
  <si>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</si>
  <si>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</si>
  <si>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</si>
  <si>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</si>
  <si>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</si>
  <si>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</si>
  <si>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</si>
  <si>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</si>
  <si>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</si>
  <si>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</si>
  <si>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</si>
  <si>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</si>
  <si>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</si>
  <si>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</si>
  <si>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</si>
  <si>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</si>
  <si>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</si>
  <si>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</si>
  <si>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</si>
  <si>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</si>
  <si>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</si>
  <si>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</si>
  <si>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</si>
  <si>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</si>
  <si>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</si>
  <si>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</si>
  <si>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</si>
  <si>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</si>
  <si>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</si>
  <si>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</si>
  <si>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</si>
  <si>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</si>
  <si>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</si>
  <si>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</si>
  <si>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</si>
  <si>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</si>
  <si>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</si>
  <si>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</si>
  <si>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</si>
  <si>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</si>
  <si>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</si>
  <si>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</si>
  <si>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</si>
  <si>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</si>
  <si>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</si>
  <si>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</si>
  <si>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</si>
  <si>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</si>
  <si>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</si>
  <si>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</si>
  <si>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</si>
  <si>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</si>
  <si>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</si>
  <si>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</si>
  <si>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</si>
  <si>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</si>
  <si>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</si>
  <si>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</si>
  <si>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</si>
  <si>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</si>
  <si>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</si>
  <si>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</si>
  <si>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</si>
  <si>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</si>
  <si>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</si>
  <si>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</si>
  <si>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</si>
  <si>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</si>
  <si>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</si>
  <si>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</si>
  <si>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</si>
  <si>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</si>
  <si>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</si>
  <si>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</si>
  <si>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</si>
  <si>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</si>
  <si>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</si>
  <si>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</si>
  <si>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</si>
  <si>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</si>
  <si>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</si>
  <si>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</si>
  <si>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</si>
  <si>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</si>
  <si>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</si>
  <si>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</si>
  <si>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</si>
  <si>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</si>
  <si>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</si>
  <si>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</si>
  <si>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</si>
  <si>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</si>
  <si>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</si>
  <si>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</si>
  <si>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</si>
  <si>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</si>
  <si>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</si>
  <si>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</si>
  <si>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</si>
  <si>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</si>
  <si>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</si>
  <si>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</si>
  <si>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</si>
  <si>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</si>
  <si>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</si>
  <si>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</si>
  <si>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</si>
  <si>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</si>
  <si>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</si>
  <si>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</si>
  <si>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</si>
  <si>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</si>
  <si>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</si>
  <si>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</si>
  <si>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</si>
  <si>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</si>
  <si>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</si>
  <si>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</si>
  <si>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</si>
  <si>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</si>
  <si>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</si>
  <si>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</si>
  <si>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</si>
  <si>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</si>
  <si>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</si>
  <si>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</si>
  <si>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</si>
  <si>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</si>
  <si>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</si>
  <si>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</si>
  <si>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</si>
  <si>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</si>
  <si>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</si>
  <si>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</si>
  <si>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</si>
  <si>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</si>
  <si>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</si>
  <si>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</si>
  <si>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</si>
  <si>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</si>
  <si>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</si>
  <si>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</si>
  <si>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</si>
  <si>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</si>
  <si>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</si>
  <si>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</si>
  <si>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</si>
  <si>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</si>
  <si>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</si>
  <si>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</si>
  <si>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</si>
  <si>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</si>
  <si>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</si>
  <si>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</si>
  <si>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</si>
  <si>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</si>
  <si>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</si>
  <si>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</si>
  <si>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</si>
  <si>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</si>
  <si>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</si>
  <si>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</si>
  <si>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</si>
  <si>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</si>
  <si>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</si>
  <si>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</si>
  <si>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</si>
  <si>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</si>
  <si>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</si>
  <si>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</si>
  <si>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</si>
  <si>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</si>
  <si>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</si>
  <si>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</si>
  <si>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</si>
  <si>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</si>
  <si>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</si>
  <si>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</si>
  <si>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</si>
  <si>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</si>
  <si>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</si>
  <si>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</si>
  <si>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</si>
  <si>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</si>
  <si>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</si>
  <si>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</si>
  <si>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</si>
  <si>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</si>
  <si>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</si>
  <si>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</si>
  <si>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</si>
  <si>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</si>
  <si>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</si>
  <si>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</si>
  <si>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</si>
  <si>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</si>
  <si>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</si>
  <si>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</si>
  <si>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</si>
  <si>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</si>
  <si>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</si>
  <si>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</si>
  <si>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</si>
  <si>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</si>
  <si>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</si>
  <si>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</si>
  <si>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</si>
  <si>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</si>
  <si>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</si>
  <si>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</si>
  <si>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</si>
  <si>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</si>
  <si>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</si>
  <si>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</si>
  <si>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</si>
  <si>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</si>
  <si>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</si>
  <si>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</si>
  <si>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</si>
  <si>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</si>
  <si>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</si>
  <si>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</si>
  <si>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</si>
  <si>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</si>
  <si>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</si>
  <si>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</si>
  <si>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</si>
  <si>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</si>
  <si>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</si>
  <si>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</si>
  <si>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</si>
  <si>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</si>
  <si>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</si>
  <si>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</si>
  <si>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</si>
  <si>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</si>
  <si>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</si>
  <si>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</si>
  <si>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</si>
  <si>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</si>
  <si>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</si>
  <si>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</si>
  <si>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</si>
  <si>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</si>
  <si>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</si>
  <si>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</si>
  <si>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</si>
  <si>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</si>
  <si>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</si>
  <si>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</si>
  <si>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</si>
  <si>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</si>
  <si>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</si>
  <si>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</si>
  <si>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</si>
  <si>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</si>
  <si>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</si>
  <si>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</si>
  <si>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</si>
  <si>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</si>
  <si>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</si>
  <si>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</si>
  <si>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</si>
  <si>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</si>
  <si>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</si>
  <si>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</si>
  <si>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</si>
  <si>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</si>
  <si>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</si>
  <si>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</si>
  <si>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</si>
  <si>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</si>
  <si>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</si>
  <si>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</si>
  <si>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</si>
  <si>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</si>
  <si>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</si>
  <si>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</si>
  <si>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</si>
  <si>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</si>
  <si>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</si>
  <si>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</si>
  <si>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</si>
  <si>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</si>
  <si>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</si>
  <si>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</si>
  <si>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</si>
  <si>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</si>
  <si>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</si>
  <si>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</si>
  <si>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</si>
  <si>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</si>
  <si>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</si>
  <si>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</si>
  <si>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</si>
  <si>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</si>
  <si>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</si>
  <si>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</si>
  <si>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</si>
  <si>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</si>
  <si>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</si>
  <si>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</si>
  <si>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</si>
  <si>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</si>
  <si>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</si>
  <si>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</si>
  <si>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</si>
  <si>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</si>
  <si>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</si>
  <si>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</si>
  <si>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</si>
  <si>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</si>
  <si>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</si>
  <si>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</si>
  <si>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</si>
  <si>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</si>
  <si>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</si>
  <si>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</si>
  <si>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</si>
  <si>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</si>
  <si>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</si>
  <si>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</si>
  <si>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</si>
  <si>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</si>
  <si>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</si>
  <si>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</si>
  <si>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</si>
  <si>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</si>
  <si>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</si>
  <si>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</si>
  <si>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</si>
  <si>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</si>
  <si>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</si>
  <si>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</si>
  <si>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</si>
  <si>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</si>
  <si>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</si>
  <si>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</si>
  <si>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</si>
  <si>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</si>
  <si>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</si>
  <si>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</si>
  <si>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</si>
  <si>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</si>
  <si>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</si>
  <si>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</si>
  <si>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</si>
  <si>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</si>
  <si>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</si>
  <si>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</si>
  <si>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</si>
  <si>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</si>
  <si>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</si>
  <si>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</si>
  <si>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</si>
  <si>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</si>
  <si>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</si>
  <si>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</si>
  <si>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</si>
  <si>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</si>
  <si>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</si>
  <si>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</si>
  <si>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</si>
  <si>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</si>
  <si>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</si>
  <si>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</si>
  <si>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</si>
  <si>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</si>
  <si>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</si>
  <si>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</si>
  <si>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</si>
  <si>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</si>
  <si>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</si>
  <si>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</si>
  <si>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</si>
  <si>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</si>
  <si>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</si>
  <si>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</si>
  <si>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</si>
  <si>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</si>
  <si>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</si>
  <si>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</si>
  <si>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</si>
  <si>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</si>
  <si>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</si>
  <si>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</si>
  <si>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</si>
  <si>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</si>
  <si>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</si>
  <si>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</si>
  <si>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</si>
  <si>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</si>
  <si>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</si>
  <si>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</si>
  <si>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</si>
  <si>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</si>
  <si>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</si>
  <si>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</si>
  <si>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</si>
  <si>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</si>
  <si>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</si>
  <si>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</si>
  <si>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</si>
  <si>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</si>
  <si>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</si>
  <si>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</si>
  <si>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</si>
  <si>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</si>
  <si>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</si>
  <si>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</si>
  <si>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</si>
  <si>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</si>
  <si>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</si>
  <si>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</si>
  <si>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</si>
  <si>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</si>
  <si>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</si>
  <si>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</si>
  <si>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</si>
  <si>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</si>
  <si>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</si>
  <si>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</si>
  <si>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</si>
  <si>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</si>
  <si>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</si>
  <si>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</si>
  <si>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</si>
  <si>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</si>
  <si>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</si>
  <si>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</si>
  <si>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</si>
  <si>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</si>
  <si>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</si>
  <si>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</si>
  <si>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</si>
  <si>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</si>
  <si>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</si>
  <si>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</si>
  <si>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</si>
  <si>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</si>
  <si>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</si>
  <si>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</si>
  <si>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</si>
  <si>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</si>
  <si>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</si>
  <si>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</si>
  <si>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</si>
  <si>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</si>
  <si>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</si>
  <si>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</si>
  <si>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</si>
  <si>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</si>
  <si>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</si>
  <si>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</si>
  <si>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</si>
  <si>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</si>
  <si>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</si>
  <si>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</si>
  <si>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</si>
  <si>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</si>
  <si>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</si>
  <si>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</si>
  <si>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</si>
  <si>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</si>
  <si>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</si>
  <si>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</si>
  <si>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</si>
  <si>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</si>
  <si>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</si>
  <si>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</si>
  <si>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</si>
  <si>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</si>
  <si>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</si>
  <si>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</si>
  <si>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</si>
  <si>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</si>
  <si>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</si>
  <si>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</si>
  <si>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</si>
  <si>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</si>
  <si>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</si>
  <si>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</si>
  <si>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</si>
  <si>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</si>
  <si>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</si>
  <si>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</si>
  <si>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</si>
  <si>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</si>
  <si>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</si>
  <si>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</si>
  <si>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</si>
  <si>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</si>
  <si>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</si>
  <si>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</si>
  <si>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</si>
  <si>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</si>
  <si>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</si>
  <si>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</si>
  <si>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</si>
  <si>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</si>
  <si>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</si>
  <si>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</si>
  <si>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</si>
  <si>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</si>
  <si>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</si>
  <si>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</si>
  <si>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</si>
  <si>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</si>
  <si>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</si>
  <si>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</si>
  <si>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</si>
  <si>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</si>
  <si>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</si>
  <si>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</si>
  <si>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</si>
  <si>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</si>
  <si>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</si>
  <si>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</si>
  <si>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</si>
  <si>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</si>
  <si>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</si>
  <si>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</si>
  <si>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</si>
  <si>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</si>
  <si>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</si>
  <si>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</si>
  <si>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</si>
  <si>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</si>
  <si>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</si>
  <si>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</si>
  <si>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</si>
  <si>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</si>
  <si>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</si>
  <si>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</si>
  <si>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</si>
  <si>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</si>
  <si>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</si>
  <si>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</si>
  <si>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</si>
  <si>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</si>
  <si>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</si>
  <si>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</si>
  <si>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</si>
  <si>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</si>
  <si>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</si>
  <si>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</si>
  <si>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</si>
  <si>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</si>
  <si>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</si>
  <si>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</si>
  <si>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</si>
  <si>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</si>
  <si>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</si>
  <si>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</si>
  <si>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</si>
  <si>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</si>
  <si>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</si>
  <si>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</si>
  <si>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</si>
  <si>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</si>
  <si>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</si>
  <si>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</si>
  <si>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</si>
  <si>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</si>
  <si>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</si>
  <si>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</si>
  <si>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</si>
  <si>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</si>
  <si>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</si>
  <si>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</si>
  <si>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</si>
  <si>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</si>
  <si>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</si>
  <si>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</si>
  <si>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</si>
  <si>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</si>
  <si>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</si>
  <si>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</si>
  <si>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</si>
  <si>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</si>
  <si>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</si>
  <si>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</si>
  <si>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</si>
  <si>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</si>
  <si>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</si>
  <si>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</si>
  <si>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</si>
  <si>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</si>
  <si>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</si>
  <si>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</si>
  <si>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</si>
  <si>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</si>
  <si>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</si>
  <si>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</si>
  <si>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</si>
  <si>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</si>
  <si>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</si>
  <si>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</si>
  <si>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</si>
  <si>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</si>
  <si>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</si>
  <si>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</si>
  <si>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</si>
  <si>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</si>
  <si>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</si>
  <si>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</si>
  <si>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</si>
  <si>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</si>
  <si>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</si>
  <si>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</si>
  <si>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</si>
  <si>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</si>
  <si>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</si>
  <si>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</si>
  <si>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</si>
  <si>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</si>
  <si>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</si>
  <si>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</si>
  <si>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</si>
  <si>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</si>
  <si>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</si>
  <si>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</si>
  <si>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</si>
  <si>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</si>
  <si>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</si>
  <si>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</si>
  <si>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</si>
  <si>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</si>
  <si>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</si>
  <si>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</si>
  <si>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</si>
  <si>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</si>
  <si>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</si>
  <si>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</si>
  <si>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</si>
  <si>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</si>
  <si>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</si>
  <si>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</si>
  <si>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</si>
  <si>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</si>
  <si>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</si>
  <si>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</si>
  <si>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</si>
  <si>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</si>
  <si>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</si>
  <si>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</si>
  <si>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</si>
  <si>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</si>
  <si>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</si>
  <si>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</si>
  <si>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</si>
  <si>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</si>
  <si>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</si>
  <si>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</si>
  <si>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</si>
  <si>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</si>
  <si>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</si>
  <si>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</si>
  <si>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</si>
  <si>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</si>
  <si>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</si>
  <si>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</si>
  <si>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</si>
  <si>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</si>
  <si>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</si>
  <si>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</si>
  <si>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</si>
  <si>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</si>
  <si>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</si>
  <si>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</si>
  <si>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</si>
  <si>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</si>
  <si>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</si>
  <si>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</si>
  <si>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</si>
  <si>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</si>
  <si>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</si>
  <si>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</si>
  <si>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</si>
  <si>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</si>
  <si>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</si>
  <si>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</si>
  <si>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</si>
  <si>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</si>
  <si>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</si>
  <si>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</si>
  <si>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</si>
  <si>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</si>
  <si>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</si>
  <si>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</si>
  <si>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</si>
  <si>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</si>
  <si>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</si>
  <si>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</si>
  <si>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</si>
  <si>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</si>
  <si>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</si>
  <si>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</si>
  <si>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</si>
  <si>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</si>
  <si>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</si>
  <si>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</si>
  <si>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</si>
  <si>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</si>
  <si>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</si>
  <si>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</si>
  <si>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</si>
  <si>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</si>
  <si>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</si>
  <si>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</si>
  <si>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</si>
  <si>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</si>
  <si>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</si>
  <si>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</si>
  <si>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</si>
  <si>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</si>
  <si>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</si>
  <si>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</si>
  <si>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</si>
  <si>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</si>
  <si>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</si>
  <si>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</si>
  <si>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</si>
  <si>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</si>
  <si>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</si>
  <si>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</si>
  <si>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</si>
  <si>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</si>
  <si>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</si>
  <si>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</si>
  <si>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</si>
  <si>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</si>
  <si>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</si>
  <si>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</si>
  <si>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</si>
  <si>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</si>
  <si>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</si>
  <si>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</si>
  <si>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</si>
  <si>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</si>
  <si>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</si>
  <si>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</si>
  <si>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</si>
  <si>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</si>
  <si>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</si>
  <si>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</si>
  <si>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</si>
  <si>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</si>
  <si>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</si>
  <si>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</si>
  <si>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</si>
  <si>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</si>
  <si>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</si>
  <si>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</si>
  <si>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</si>
  <si>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</si>
  <si>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</si>
  <si>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</si>
  <si>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</si>
  <si>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</si>
  <si>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</si>
  <si>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</si>
  <si>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</si>
  <si>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</si>
  <si>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</si>
  <si>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</si>
  <si>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</si>
  <si>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</si>
  <si>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</si>
  <si>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</si>
  <si>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</si>
  <si>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</si>
  <si>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</si>
  <si>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</si>
  <si>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</si>
  <si>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</si>
  <si>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</si>
  <si>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</si>
  <si>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</si>
  <si>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</si>
  <si>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</si>
  <si>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</si>
  <si>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</si>
  <si>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</si>
  <si>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</si>
  <si>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</si>
  <si>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</si>
  <si>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</si>
  <si>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</si>
  <si>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</si>
  <si>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</si>
  <si>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</si>
  <si>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</si>
  <si>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</si>
  <si>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</si>
  <si>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</si>
  <si>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</si>
  <si>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</si>
  <si>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</si>
  <si>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</si>
  <si>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</si>
  <si>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</si>
  <si>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</si>
  <si>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</si>
  <si>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</si>
  <si>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</si>
  <si>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</si>
  <si>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</si>
  <si>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</si>
  <si>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</si>
  <si>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</si>
  <si>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</si>
  <si>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</si>
  <si>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</si>
  <si>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</si>
  <si>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</si>
  <si>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</si>
  <si>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</si>
  <si>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</si>
  <si>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</si>
  <si>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</si>
  <si>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</si>
  <si>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</si>
  <si>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</si>
  <si>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</si>
  <si>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</si>
  <si>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</si>
  <si>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</si>
  <si>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</si>
  <si>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</si>
  <si>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</si>
  <si>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</si>
  <si>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</si>
  <si>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</si>
  <si>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</si>
  <si>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</si>
  <si>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</si>
  <si>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</si>
  <si>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</si>
  <si>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</si>
  <si>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</si>
  <si>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</si>
  <si>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</si>
  <si>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</si>
  <si>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</si>
  <si>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</si>
  <si>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</si>
  <si>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</si>
  <si>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</si>
  <si>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</si>
  <si>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</si>
  <si>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</si>
  <si>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</si>
  <si>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</si>
  <si>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</si>
  <si>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</si>
  <si>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</si>
  <si>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</si>
  <si>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</si>
  <si>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</si>
  <si>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</si>
  <si>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</si>
  <si>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</si>
  <si>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</si>
  <si>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</si>
  <si>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</si>
  <si>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</si>
  <si>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</si>
  <si>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</si>
  <si>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</si>
  <si>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</si>
  <si>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</si>
  <si>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</si>
  <si>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</si>
  <si>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</si>
  <si>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</si>
  <si>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</si>
  <si>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</si>
  <si>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</si>
  <si>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</si>
  <si>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</si>
  <si>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</si>
  <si>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</si>
  <si>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</si>
  <si>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</si>
  <si>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</si>
  <si>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</si>
  <si>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</si>
  <si>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</si>
  <si>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</si>
  <si>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</si>
  <si>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</si>
  <si>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</si>
  <si>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</si>
  <si>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</si>
  <si>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</si>
  <si>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</si>
  <si>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</si>
  <si>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</si>
  <si>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</si>
  <si>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</si>
  <si>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</si>
  <si>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</si>
  <si>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</si>
  <si>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</si>
  <si>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</si>
  <si>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</si>
  <si>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</si>
  <si>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</si>
  <si>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</si>
  <si>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</si>
  <si>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</si>
  <si>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</si>
  <si>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</si>
  <si>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</si>
  <si>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</si>
  <si>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</si>
  <si>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</si>
  <si>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</si>
  <si>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</si>
  <si>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</si>
  <si>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</si>
  <si>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</si>
  <si>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</si>
  <si>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</si>
  <si>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</si>
  <si>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</si>
  <si>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</si>
  <si>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</si>
  <si>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</si>
  <si>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</si>
  <si>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</si>
  <si>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</si>
  <si>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</si>
  <si>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</si>
  <si>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</si>
  <si>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</si>
  <si>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</si>
  <si>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</si>
  <si>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</si>
  <si>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</si>
  <si>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</si>
  <si>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</si>
  <si>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</si>
  <si>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</si>
  <si>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</si>
  <si>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</si>
  <si>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</si>
  <si>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</si>
  <si>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</si>
  <si>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</si>
  <si>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</si>
  <si>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</si>
  <si>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</si>
  <si>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</si>
  <si>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</si>
  <si>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</si>
  <si>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</si>
  <si>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</si>
  <si>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</si>
  <si>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</si>
  <si>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</si>
  <si>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</si>
  <si>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</si>
  <si>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</si>
  <si>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</si>
  <si>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</si>
  <si>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</si>
  <si>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</si>
  <si>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</si>
  <si>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</si>
  <si>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</si>
  <si>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</si>
  <si>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</si>
  <si>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</si>
  <si>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</si>
  <si>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</si>
  <si>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</si>
  <si>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</si>
  <si>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</si>
  <si>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</si>
  <si>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</si>
  <si>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</si>
  <si>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</si>
  <si>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</si>
  <si>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</si>
  <si>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</si>
  <si>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</si>
  <si>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</si>
  <si>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</si>
  <si>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</si>
  <si>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</si>
  <si>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</si>
  <si>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</si>
  <si>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</si>
  <si>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</si>
  <si>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</si>
  <si>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</si>
  <si>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</si>
  <si>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</si>
  <si>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</si>
  <si>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</si>
  <si>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</si>
  <si>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</si>
  <si>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</si>
  <si>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</si>
  <si>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</si>
  <si>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</si>
  <si>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</si>
  <si>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</si>
  <si>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</si>
  <si>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</si>
  <si>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</si>
  <si>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</si>
  <si>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</si>
  <si>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</si>
  <si>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</si>
  <si>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</si>
  <si>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</si>
  <si>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</si>
  <si>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</si>
  <si>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</si>
  <si>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</si>
  <si>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</si>
  <si>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</si>
  <si>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</si>
  <si>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</si>
  <si>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</si>
  <si>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</si>
  <si>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</si>
  <si>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</si>
  <si>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</si>
  <si>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</si>
  <si>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</si>
  <si>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</si>
  <si>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</si>
  <si>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</si>
  <si>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</si>
  <si>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</si>
  <si>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</si>
  <si>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</si>
  <si>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</si>
  <si>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</si>
  <si>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</si>
  <si>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</si>
  <si>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</si>
  <si>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</si>
  <si>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</si>
  <si>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</si>
  <si>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</si>
  <si>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</si>
  <si>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</si>
  <si>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</si>
  <si>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</si>
  <si>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</si>
  <si>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</si>
  <si>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</si>
  <si>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</si>
  <si>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</si>
  <si>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</si>
  <si>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</si>
  <si>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</si>
  <si>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</si>
  <si>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</si>
  <si>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</si>
  <si>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</si>
  <si>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</si>
  <si>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</si>
  <si>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</si>
  <si>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</si>
  <si>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</si>
  <si>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</si>
  <si>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</si>
  <si>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</si>
  <si>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</si>
  <si>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</si>
  <si>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</si>
  <si>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</si>
  <si>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</si>
  <si>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</si>
  <si>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</si>
  <si>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</si>
  <si>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</si>
  <si>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</si>
  <si>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</si>
  <si>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</si>
  <si>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</si>
  <si>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</si>
  <si>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</si>
  <si>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</si>
  <si>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</si>
  <si>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</si>
  <si>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</si>
  <si>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</si>
  <si>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</si>
  <si>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</si>
  <si>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</si>
  <si>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</si>
  <si>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</si>
  <si>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</si>
  <si>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</si>
  <si>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</si>
  <si>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</si>
  <si>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</si>
  <si>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</si>
  <si>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</si>
  <si>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</si>
  <si>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</si>
  <si>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</si>
  <si>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</si>
  <si>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</si>
  <si>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</si>
  <si>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</si>
  <si>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</si>
  <si>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</si>
  <si>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</si>
  <si>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</si>
  <si>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</si>
  <si>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</si>
  <si>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</si>
  <si>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</si>
  <si>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</si>
  <si>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</si>
  <si>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CONQUER  ELECTRONICS CO., LTD</t>
    <phoneticPr fontId="102" type="noConversion"/>
  </si>
  <si>
    <t>No.26, Wucyuan 5th Rd., Wugu Dist., New Taipei City, Taiwan</t>
    <phoneticPr fontId="102" type="noConversion"/>
  </si>
  <si>
    <t>886-2-89902189</t>
    <phoneticPr fontId="103"/>
  </si>
  <si>
    <t xml:space="preserve">Hong-Da Ko </t>
    <phoneticPr fontId="103"/>
  </si>
  <si>
    <t>R &amp; D assistant manager</t>
    <phoneticPr fontId="103"/>
  </si>
  <si>
    <t>hd_ko@conquer.com.tw</t>
    <phoneticPr fontId="103"/>
  </si>
  <si>
    <t>Emma Chen</t>
    <phoneticPr fontId="102" type="noConversion"/>
  </si>
  <si>
    <t>emma_chen@conquer.com.tw</t>
    <phoneticPr fontId="102" type="noConversion"/>
  </si>
  <si>
    <t>100%</t>
  </si>
  <si>
    <t>https://www.conquer.com.tw/zh-tw/about/responsibility</t>
    <phoneticPr fontId="102" type="noConversion"/>
  </si>
  <si>
    <t>CID001482</t>
    <phoneticPr fontId="102" type="noConversion"/>
  </si>
  <si>
    <t>CID001477</t>
    <phoneticPr fontId="102" type="noConversion"/>
  </si>
  <si>
    <t>CQ-2005 (PF)</t>
    <phoneticPr fontId="102" type="noConversion"/>
  </si>
  <si>
    <t>Fuse Block</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</si>
</sst>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58" xfId="487" applyNumberFormat="1" applyFont="1" applyFill="1" applyBorder="1" applyAlignment="1" applyProtection="1">
      <alignment horizontal="left" vertical="center"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9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d_ko@conquer.com.tw"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onquer.com.tw/zh-tw/about/responsibility" TargetMode="External"/><Relationship Id="rId4" Type="http://schemas.openxmlformats.org/officeDocument/2006/relationships/hyperlink" Target="mailto:emma_chen@conquer.com.tw"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818</v>
      </c>
      <c r="C2" s="3"/>
      <c r="D2" s="175"/>
      <c r="E2" s="3"/>
      <c r="F2" s="3"/>
      <c r="G2" s="25"/>
    </row>
    <row r="3" spans="1:7">
      <c r="A3" s="303"/>
      <c r="B3" s="3" t="s">
        <v>811</v>
      </c>
      <c r="C3" s="5"/>
      <c r="D3" s="176"/>
      <c r="E3" s="3"/>
      <c r="F3" s="5"/>
      <c r="G3" s="25"/>
    </row>
    <row r="4" spans="1:7" ht="15.75">
      <c r="A4" s="303"/>
      <c r="B4" s="30" t="s">
        <v>820</v>
      </c>
      <c r="C4" s="6"/>
      <c r="D4" s="177"/>
      <c r="E4" s="3"/>
      <c r="F4" s="6"/>
      <c r="G4" s="25"/>
    </row>
    <row r="5" spans="1:7">
      <c r="A5" s="303"/>
      <c r="B5" s="29" t="s">
        <v>1009</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821</v>
      </c>
      <c r="C9" s="306"/>
      <c r="D9" s="306"/>
      <c r="E9" s="306"/>
      <c r="F9" s="306"/>
      <c r="G9" s="25"/>
    </row>
    <row r="10" spans="1:7" ht="27" customHeight="1">
      <c r="A10" s="303"/>
      <c r="B10" s="307" t="s">
        <v>425</v>
      </c>
      <c r="C10" s="307"/>
      <c r="D10" s="307"/>
      <c r="E10" s="307"/>
      <c r="F10" s="307"/>
      <c r="G10" s="25"/>
    </row>
    <row r="11" spans="1:7" ht="27" customHeight="1">
      <c r="A11" s="303"/>
      <c r="B11" s="308"/>
      <c r="C11" s="308"/>
      <c r="D11" s="308"/>
      <c r="E11" s="308"/>
      <c r="F11" s="308"/>
      <c r="G11" s="25"/>
    </row>
    <row r="12" spans="1:7">
      <c r="A12" s="303"/>
      <c r="B12" s="31" t="s">
        <v>819</v>
      </c>
      <c r="C12" s="32" t="s">
        <v>822</v>
      </c>
      <c r="D12" s="179" t="s">
        <v>823</v>
      </c>
      <c r="E12" s="32" t="s">
        <v>595</v>
      </c>
      <c r="F12" s="32" t="s">
        <v>596</v>
      </c>
      <c r="G12" s="25"/>
    </row>
    <row r="13" spans="1:7" ht="33.75">
      <c r="A13" s="303"/>
      <c r="B13" s="2">
        <v>1</v>
      </c>
      <c r="C13" s="27" t="s">
        <v>1057</v>
      </c>
      <c r="D13" s="28" t="s">
        <v>847</v>
      </c>
      <c r="E13" s="163" t="s">
        <v>824</v>
      </c>
      <c r="F13" s="163"/>
      <c r="G13" s="25"/>
    </row>
    <row r="14" spans="1:7" ht="33.75">
      <c r="A14" s="303"/>
      <c r="B14" s="2">
        <v>2</v>
      </c>
      <c r="C14" s="27" t="s">
        <v>1057</v>
      </c>
      <c r="D14" s="28" t="s">
        <v>994</v>
      </c>
      <c r="E14" s="163" t="s">
        <v>515</v>
      </c>
      <c r="F14" s="163" t="s">
        <v>516</v>
      </c>
      <c r="G14" s="25"/>
    </row>
    <row r="15" spans="1:7" ht="89.1" customHeight="1">
      <c r="A15" s="303"/>
      <c r="B15" s="309">
        <v>2.0099999999999998</v>
      </c>
      <c r="C15" s="300" t="s">
        <v>1057</v>
      </c>
      <c r="D15" s="312" t="s">
        <v>2198</v>
      </c>
      <c r="E15" s="164" t="s">
        <v>597</v>
      </c>
      <c r="F15" s="164" t="s">
        <v>600</v>
      </c>
      <c r="G15" s="25"/>
    </row>
    <row r="16" spans="1:7" ht="99" customHeight="1">
      <c r="A16" s="303"/>
      <c r="B16" s="310"/>
      <c r="C16" s="301"/>
      <c r="D16" s="313"/>
      <c r="E16" s="165"/>
      <c r="F16" s="165" t="s">
        <v>598</v>
      </c>
      <c r="G16" s="25"/>
    </row>
    <row r="17" spans="1:7" ht="63" customHeight="1">
      <c r="A17" s="303"/>
      <c r="B17" s="311"/>
      <c r="C17" s="302"/>
      <c r="D17" s="314"/>
      <c r="E17" s="27"/>
      <c r="F17" s="27" t="s">
        <v>599</v>
      </c>
      <c r="G17" s="25"/>
    </row>
    <row r="18" spans="1:7" ht="117" customHeight="1">
      <c r="A18" s="303"/>
      <c r="B18" s="309">
        <v>2.02</v>
      </c>
      <c r="C18" s="300" t="s">
        <v>1057</v>
      </c>
      <c r="D18" s="312" t="s">
        <v>2199</v>
      </c>
      <c r="E18" s="164" t="s">
        <v>426</v>
      </c>
      <c r="F18" s="164" t="s">
        <v>510</v>
      </c>
      <c r="G18" s="25"/>
    </row>
    <row r="19" spans="1:7" ht="71.099999999999994" customHeight="1">
      <c r="A19" s="303"/>
      <c r="B19" s="310"/>
      <c r="C19" s="301"/>
      <c r="D19" s="313"/>
      <c r="E19" s="165" t="s">
        <v>514</v>
      </c>
      <c r="F19" s="165" t="s">
        <v>427</v>
      </c>
      <c r="G19" s="25"/>
    </row>
    <row r="20" spans="1:7" ht="90.75" customHeight="1">
      <c r="A20" s="303"/>
      <c r="B20" s="310"/>
      <c r="C20" s="301"/>
      <c r="D20" s="313"/>
      <c r="E20" s="165"/>
      <c r="F20" s="165" t="s">
        <v>602</v>
      </c>
      <c r="G20" s="25"/>
    </row>
    <row r="21" spans="1:7" ht="74.25" customHeight="1">
      <c r="A21" s="303"/>
      <c r="B21" s="311"/>
      <c r="C21" s="302"/>
      <c r="D21" s="314"/>
      <c r="E21" s="27"/>
      <c r="F21" s="27" t="s">
        <v>601</v>
      </c>
      <c r="G21" s="25"/>
    </row>
    <row r="22" spans="1:7" ht="90" customHeight="1">
      <c r="A22" s="303"/>
      <c r="B22" s="294">
        <v>2.0299999999999998</v>
      </c>
      <c r="C22" s="294" t="s">
        <v>794</v>
      </c>
      <c r="D22" s="297" t="s">
        <v>2200</v>
      </c>
      <c r="E22" s="300" t="s">
        <v>424</v>
      </c>
      <c r="F22" s="164" t="s">
        <v>447</v>
      </c>
      <c r="G22" s="25"/>
    </row>
    <row r="23" spans="1:7" ht="109.5" customHeight="1">
      <c r="A23" s="303"/>
      <c r="B23" s="295"/>
      <c r="C23" s="295"/>
      <c r="D23" s="298"/>
      <c r="E23" s="301"/>
      <c r="F23" s="165" t="s">
        <v>795</v>
      </c>
      <c r="G23" s="25"/>
    </row>
    <row r="24" spans="1:7" ht="74.25" customHeight="1">
      <c r="A24" s="303"/>
      <c r="B24" s="296"/>
      <c r="C24" s="296"/>
      <c r="D24" s="299"/>
      <c r="E24" s="302"/>
      <c r="F24" s="27" t="s">
        <v>423</v>
      </c>
      <c r="G24" s="25"/>
    </row>
    <row r="25" spans="1:7" ht="72" customHeight="1">
      <c r="A25" s="303"/>
      <c r="B25" s="2" t="s">
        <v>445</v>
      </c>
      <c r="C25" s="27" t="s">
        <v>446</v>
      </c>
      <c r="D25" s="28" t="s">
        <v>2201</v>
      </c>
      <c r="E25" s="27" t="s">
        <v>2196</v>
      </c>
      <c r="F25" s="27" t="s">
        <v>448</v>
      </c>
      <c r="G25" s="25"/>
    </row>
    <row r="26" spans="1:7" ht="98.1" customHeight="1">
      <c r="A26" s="303"/>
      <c r="B26" s="315">
        <v>3</v>
      </c>
      <c r="C26" s="309" t="s">
        <v>66</v>
      </c>
      <c r="D26" s="312" t="s">
        <v>2202</v>
      </c>
      <c r="E26" s="300" t="s">
        <v>0</v>
      </c>
      <c r="F26" s="164" t="s">
        <v>60</v>
      </c>
      <c r="G26" s="25"/>
    </row>
    <row r="27" spans="1:7" ht="90" customHeight="1">
      <c r="A27" s="303"/>
      <c r="B27" s="316"/>
      <c r="C27" s="310"/>
      <c r="D27" s="313"/>
      <c r="E27" s="301"/>
      <c r="F27" s="165" t="s">
        <v>55</v>
      </c>
      <c r="G27" s="25"/>
    </row>
    <row r="28" spans="1:7" ht="19.350000000000001" customHeight="1">
      <c r="A28" s="303"/>
      <c r="B28" s="316"/>
      <c r="C28" s="310"/>
      <c r="D28" s="313"/>
      <c r="E28" s="301"/>
      <c r="F28" s="165" t="s">
        <v>56</v>
      </c>
      <c r="G28" s="25"/>
    </row>
    <row r="29" spans="1:7" ht="74.45" customHeight="1">
      <c r="A29" s="303"/>
      <c r="B29" s="316"/>
      <c r="C29" s="310"/>
      <c r="D29" s="313"/>
      <c r="E29" s="301"/>
      <c r="F29" s="165" t="s">
        <v>57</v>
      </c>
      <c r="G29" s="25"/>
    </row>
    <row r="30" spans="1:7" ht="62.45" customHeight="1">
      <c r="A30" s="303"/>
      <c r="B30" s="316"/>
      <c r="C30" s="310"/>
      <c r="D30" s="313"/>
      <c r="E30" s="301"/>
      <c r="F30" s="165" t="s">
        <v>58</v>
      </c>
      <c r="G30" s="25"/>
    </row>
    <row r="31" spans="1:7" ht="81" customHeight="1">
      <c r="A31" s="303"/>
      <c r="B31" s="316"/>
      <c r="C31" s="310"/>
      <c r="D31" s="313"/>
      <c r="E31" s="301"/>
      <c r="F31" s="165" t="s">
        <v>59</v>
      </c>
      <c r="G31" s="25"/>
    </row>
    <row r="32" spans="1:7" ht="48.75" customHeight="1">
      <c r="A32" s="303"/>
      <c r="B32" s="316"/>
      <c r="C32" s="310"/>
      <c r="D32" s="313"/>
      <c r="E32" s="301"/>
      <c r="F32" s="165" t="s">
        <v>62</v>
      </c>
      <c r="G32" s="25"/>
    </row>
    <row r="33" spans="1:7" ht="98.45" customHeight="1">
      <c r="A33" s="303"/>
      <c r="B33" s="316"/>
      <c r="C33" s="310"/>
      <c r="D33" s="313"/>
      <c r="E33" s="301"/>
      <c r="F33" s="165" t="s">
        <v>61</v>
      </c>
      <c r="G33" s="25"/>
    </row>
    <row r="34" spans="1:7" ht="89.1" customHeight="1">
      <c r="A34" s="303"/>
      <c r="B34" s="316"/>
      <c r="C34" s="310"/>
      <c r="D34" s="313"/>
      <c r="E34" s="301"/>
      <c r="F34" s="165" t="s">
        <v>63</v>
      </c>
      <c r="G34" s="25"/>
    </row>
    <row r="35" spans="1:7" ht="29.1" customHeight="1">
      <c r="A35" s="303"/>
      <c r="B35" s="316"/>
      <c r="C35" s="310"/>
      <c r="D35" s="313"/>
      <c r="E35" s="301"/>
      <c r="F35" s="165" t="s">
        <v>64</v>
      </c>
      <c r="G35" s="25"/>
    </row>
    <row r="36" spans="1:7" ht="126.75">
      <c r="A36" s="303"/>
      <c r="B36" s="317"/>
      <c r="C36" s="311"/>
      <c r="D36" s="314"/>
      <c r="E36" s="302"/>
      <c r="F36" s="166" t="s">
        <v>65</v>
      </c>
      <c r="G36" s="25"/>
    </row>
    <row r="37" spans="1:7" ht="112.5">
      <c r="A37" s="303"/>
      <c r="B37" s="141">
        <v>3.01</v>
      </c>
      <c r="C37" s="142" t="s">
        <v>66</v>
      </c>
      <c r="D37" s="28" t="s">
        <v>2203</v>
      </c>
      <c r="E37" s="167" t="s">
        <v>1294</v>
      </c>
      <c r="F37" s="168" t="s">
        <v>1396</v>
      </c>
      <c r="G37" s="25"/>
    </row>
    <row r="38" spans="1:7" ht="101.25">
      <c r="A38" s="303"/>
      <c r="B38" s="141">
        <v>3.02</v>
      </c>
      <c r="C38" s="142" t="s">
        <v>1326</v>
      </c>
      <c r="D38" s="28" t="s">
        <v>2204</v>
      </c>
      <c r="E38" s="167" t="s">
        <v>1341</v>
      </c>
      <c r="F38" s="168" t="s">
        <v>1397</v>
      </c>
      <c r="G38" s="25"/>
    </row>
    <row r="39" spans="1:7" ht="101.25">
      <c r="A39" s="303"/>
      <c r="B39" s="150">
        <v>4</v>
      </c>
      <c r="C39" s="149" t="s">
        <v>1492</v>
      </c>
      <c r="D39" s="28" t="s">
        <v>2205</v>
      </c>
      <c r="E39" s="27" t="s">
        <v>2151</v>
      </c>
      <c r="F39" s="27" t="s">
        <v>1493</v>
      </c>
      <c r="G39" s="25"/>
    </row>
    <row r="40" spans="1:7" ht="56.25">
      <c r="A40" s="303"/>
      <c r="B40" s="141">
        <v>4.01</v>
      </c>
      <c r="C40" s="149" t="s">
        <v>1492</v>
      </c>
      <c r="D40" s="28" t="s">
        <v>2207</v>
      </c>
      <c r="E40" s="27" t="s">
        <v>2163</v>
      </c>
      <c r="F40" s="27" t="s">
        <v>2167</v>
      </c>
      <c r="G40" s="25"/>
    </row>
    <row r="41" spans="1:7" ht="56.25">
      <c r="A41" s="303"/>
      <c r="B41" s="141" t="s">
        <v>2194</v>
      </c>
      <c r="C41" s="149" t="s">
        <v>1492</v>
      </c>
      <c r="D41" s="28" t="s">
        <v>2206</v>
      </c>
      <c r="E41" s="27" t="s">
        <v>2197</v>
      </c>
      <c r="F41" s="27" t="s">
        <v>2195</v>
      </c>
      <c r="G41" s="25"/>
    </row>
    <row r="42" spans="1:7" ht="56.25">
      <c r="A42" s="303"/>
      <c r="B42" s="141" t="s">
        <v>2228</v>
      </c>
      <c r="C42" s="149" t="s">
        <v>1492</v>
      </c>
      <c r="D42" s="28" t="s">
        <v>2233</v>
      </c>
      <c r="E42" s="27" t="s">
        <v>2196</v>
      </c>
      <c r="F42" s="27" t="s">
        <v>2229</v>
      </c>
      <c r="G42" s="25"/>
    </row>
    <row r="43" spans="1:7" ht="123.75">
      <c r="A43" s="303"/>
      <c r="B43" s="160">
        <v>4.0999999999999996</v>
      </c>
      <c r="C43" s="149" t="s">
        <v>2232</v>
      </c>
      <c r="D43" s="161">
        <v>42867</v>
      </c>
      <c r="E43" s="169" t="s">
        <v>2235</v>
      </c>
      <c r="F43" s="27" t="s">
        <v>2234</v>
      </c>
      <c r="G43" s="25"/>
    </row>
    <row r="44" spans="1:7" ht="78.75">
      <c r="A44" s="303"/>
      <c r="B44" s="160">
        <v>4.2</v>
      </c>
      <c r="C44" s="149" t="s">
        <v>2232</v>
      </c>
      <c r="D44" s="161">
        <v>42704</v>
      </c>
      <c r="E44" s="169" t="s">
        <v>2431</v>
      </c>
      <c r="F44" s="27" t="s">
        <v>2406</v>
      </c>
      <c r="G44" s="25"/>
    </row>
    <row r="45" spans="1:7" ht="157.5">
      <c r="A45" s="303"/>
      <c r="B45" s="202">
        <v>5</v>
      </c>
      <c r="C45" s="149" t="s">
        <v>2232</v>
      </c>
      <c r="D45" s="161">
        <v>42867</v>
      </c>
      <c r="E45" s="169" t="s">
        <v>12652</v>
      </c>
      <c r="F45" s="27" t="s">
        <v>12374</v>
      </c>
      <c r="G45" s="25"/>
    </row>
    <row r="46" spans="1:7" ht="45">
      <c r="A46" s="303"/>
      <c r="B46" s="160">
        <v>5.01</v>
      </c>
      <c r="C46" s="149" t="s">
        <v>2232</v>
      </c>
      <c r="D46" s="161">
        <v>42907</v>
      </c>
      <c r="E46" s="169" t="s">
        <v>15329</v>
      </c>
      <c r="F46" s="27" t="s">
        <v>12374</v>
      </c>
      <c r="G46" s="25"/>
    </row>
    <row r="47" spans="1:7" ht="67.5">
      <c r="A47" s="303"/>
      <c r="B47" s="160">
        <v>5.0999999999999996</v>
      </c>
      <c r="C47" s="149" t="s">
        <v>2232</v>
      </c>
      <c r="D47" s="161">
        <v>43070</v>
      </c>
      <c r="E47" s="169" t="s">
        <v>12862</v>
      </c>
      <c r="F47" s="27" t="s">
        <v>12863</v>
      </c>
      <c r="G47" s="25"/>
    </row>
    <row r="48" spans="1:7" ht="56.25">
      <c r="A48" s="303"/>
      <c r="B48" s="160">
        <v>5.1100000000000003</v>
      </c>
      <c r="C48" s="149" t="s">
        <v>13097</v>
      </c>
      <c r="D48" s="161">
        <v>43217</v>
      </c>
      <c r="E48" s="169" t="s">
        <v>13199</v>
      </c>
      <c r="F48" s="27" t="s">
        <v>13124</v>
      </c>
      <c r="G48" s="25"/>
    </row>
    <row r="49" spans="1:7" ht="56.25">
      <c r="A49" s="303"/>
      <c r="B49" s="160">
        <v>5.12</v>
      </c>
      <c r="C49" s="149" t="s">
        <v>13097</v>
      </c>
      <c r="D49" s="161">
        <v>43581</v>
      </c>
      <c r="E49" s="169" t="s">
        <v>13199</v>
      </c>
      <c r="F49" s="27" t="s">
        <v>13741</v>
      </c>
      <c r="G49" s="25"/>
    </row>
    <row r="50" spans="1:7" ht="78.75">
      <c r="A50" s="303"/>
      <c r="B50" s="202">
        <v>6</v>
      </c>
      <c r="C50" s="149" t="s">
        <v>13097</v>
      </c>
      <c r="D50" s="161">
        <v>43964</v>
      </c>
      <c r="E50" s="169" t="s">
        <v>13953</v>
      </c>
      <c r="F50" s="27" t="s">
        <v>13744</v>
      </c>
      <c r="G50" s="25"/>
    </row>
    <row r="51" spans="1:7" ht="45">
      <c r="A51" s="303"/>
      <c r="B51" s="160">
        <v>6.01</v>
      </c>
      <c r="C51" s="149" t="s">
        <v>13097</v>
      </c>
      <c r="D51" s="161">
        <v>43970</v>
      </c>
      <c r="E51" s="169" t="s">
        <v>15330</v>
      </c>
      <c r="F51" s="169" t="s">
        <v>13744</v>
      </c>
      <c r="G51" s="25"/>
    </row>
    <row r="52" spans="1:7" ht="45">
      <c r="A52" s="303"/>
      <c r="B52" s="160">
        <v>6.1</v>
      </c>
      <c r="C52" s="149" t="s">
        <v>13097</v>
      </c>
      <c r="D52" s="161">
        <v>44314</v>
      </c>
      <c r="E52" s="169" t="s">
        <v>15323</v>
      </c>
      <c r="F52" s="169" t="s">
        <v>14913</v>
      </c>
      <c r="G52" s="25"/>
    </row>
    <row r="53" spans="1:7" ht="45">
      <c r="A53" s="303"/>
      <c r="B53" s="160">
        <v>6.2</v>
      </c>
      <c r="C53" s="149" t="s">
        <v>13097</v>
      </c>
      <c r="D53" s="161">
        <v>44678</v>
      </c>
      <c r="E53" s="169" t="s">
        <v>15323</v>
      </c>
      <c r="F53" s="169" t="s">
        <v>15322</v>
      </c>
      <c r="G53" s="25"/>
    </row>
    <row r="54" spans="1:7" ht="45">
      <c r="A54" s="303"/>
      <c r="B54" s="160">
        <v>6.21</v>
      </c>
      <c r="C54" s="149" t="s">
        <v>13097</v>
      </c>
      <c r="D54" s="161">
        <v>44687</v>
      </c>
      <c r="E54" s="169" t="s">
        <v>15331</v>
      </c>
      <c r="F54" s="169" t="s">
        <v>15322</v>
      </c>
      <c r="G54" s="25"/>
    </row>
    <row r="55" spans="1:7" ht="45">
      <c r="A55" s="303"/>
      <c r="B55" s="160">
        <v>6.22</v>
      </c>
      <c r="C55" s="149" t="s">
        <v>13097</v>
      </c>
      <c r="D55" s="275">
        <v>44692</v>
      </c>
      <c r="E55" s="169" t="s">
        <v>15330</v>
      </c>
      <c r="F55" s="169" t="s">
        <v>15322</v>
      </c>
      <c r="G55" s="25"/>
    </row>
    <row r="56" spans="1:7" ht="56.25">
      <c r="A56" s="303"/>
      <c r="B56" s="202">
        <v>6.3</v>
      </c>
      <c r="C56" s="149" t="s">
        <v>13097</v>
      </c>
      <c r="D56" s="275">
        <v>45051</v>
      </c>
      <c r="E56" s="169" t="s">
        <v>15590</v>
      </c>
      <c r="F56" s="169" t="s">
        <v>15371</v>
      </c>
      <c r="G56" s="25"/>
    </row>
    <row r="57" spans="1:7" ht="45">
      <c r="A57" s="303"/>
      <c r="B57" s="160">
        <v>6.31</v>
      </c>
      <c r="C57" s="149" t="s">
        <v>13097</v>
      </c>
      <c r="D57" s="275">
        <v>45072</v>
      </c>
      <c r="E57" s="169" t="s">
        <v>15592</v>
      </c>
      <c r="F57" s="169" t="s">
        <v>15371</v>
      </c>
      <c r="G57" s="25"/>
    </row>
    <row r="58" spans="1:7" ht="40.5" customHeight="1">
      <c r="A58" s="303"/>
      <c r="B58" s="202">
        <v>6.4</v>
      </c>
      <c r="C58" s="149" t="s">
        <v>13097</v>
      </c>
      <c r="D58" s="275">
        <v>45408</v>
      </c>
      <c r="E58" s="169" t="s">
        <v>15594</v>
      </c>
      <c r="F58" s="169" t="s">
        <v>15593</v>
      </c>
      <c r="G58" s="25"/>
    </row>
    <row r="59" spans="1:7" ht="32.450000000000003" customHeight="1">
      <c r="A59" s="303"/>
      <c r="B59" s="202">
        <v>6.5</v>
      </c>
      <c r="C59" s="149" t="s">
        <v>13097</v>
      </c>
      <c r="D59" s="275">
        <v>45772</v>
      </c>
      <c r="E59" s="169" t="s">
        <v>15669</v>
      </c>
      <c r="F59" s="169" t="s">
        <v>15720</v>
      </c>
      <c r="G59" s="25"/>
    </row>
    <row r="60" spans="1:7" ht="13.5" thickBot="1">
      <c r="A60" s="304"/>
      <c r="B60" s="305" t="str">
        <f ca="1">OFFSET(L!$C$1,MATCH("General"&amp;"Cpy",L!$A:$A,0)-1,SL,,)</f>
        <v>© 2025 Responsible Minerals Initiative. All rights reserved.</v>
      </c>
      <c r="C60" s="305"/>
      <c r="D60" s="305"/>
      <c r="E60" s="305"/>
      <c r="F60" s="30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0" zoomScalePageLayoutView="70" workbookViewId="0">
      <selection activeCell="D15" sqref="D15:J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8"/>
      <c r="G3" s="368"/>
      <c r="H3" s="368"/>
      <c r="I3" s="152"/>
      <c r="J3" s="138" t="s">
        <v>15733</v>
      </c>
      <c r="K3" s="36"/>
      <c r="L3" s="100"/>
      <c r="P3" s="45">
        <f>MATCH($D$3,LN,0)</f>
        <v>1</v>
      </c>
    </row>
    <row r="4" spans="1:34" ht="15.7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15817</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70" t="s">
        <v>482</v>
      </c>
      <c r="E9" s="371"/>
      <c r="F9" s="371"/>
      <c r="G9" s="37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4" t="str">
        <f ca="1">OFFSET(L!$C$1,MATCH("Declaration"&amp;ADDRESS(ROW(),COLUMN(),4)&amp;LEFT($D$9,1),L!$A:$A,0)-1,SL,,)</f>
        <v>Go to Product List tab to enter products this declaration applies to</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6.5">
      <c r="A11" s="38"/>
      <c r="B11" s="375"/>
      <c r="C11" s="122"/>
      <c r="D11" s="340" t="str">
        <f ca="1">IF(D9=Q9,OFFSET(L!$C$1,MATCH("Declaration"&amp;ADDRESS(ROW(),COLUMN(),4),L!$A:$A,0)-1,SL,,),"")</f>
        <v>Click here to enter the products this declaration applies to</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15818</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15823</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93" t="s">
        <v>15824</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94" t="s">
        <v>15819</v>
      </c>
      <c r="E17" s="395"/>
      <c r="F17" s="395"/>
      <c r="G17" s="395"/>
      <c r="H17" s="395"/>
      <c r="I17" s="395"/>
      <c r="J17" s="39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8" t="s">
        <v>15820</v>
      </c>
      <c r="E18" s="349"/>
      <c r="F18" s="349"/>
      <c r="G18" s="349"/>
      <c r="H18" s="349"/>
      <c r="I18" s="349"/>
      <c r="J18" s="35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15821</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3" t="s">
        <v>15822</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4" t="s">
        <v>15819</v>
      </c>
      <c r="E21" s="395"/>
      <c r="F21" s="395"/>
      <c r="G21" s="395"/>
      <c r="H21" s="395"/>
      <c r="I21" s="395"/>
      <c r="J21" s="39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45798</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1"/>
      <c r="E23" s="35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4" t="s">
        <v>476</v>
      </c>
      <c r="E26" s="325"/>
      <c r="F26" s="12"/>
      <c r="G26" s="326"/>
      <c r="H26" s="327"/>
      <c r="I26" s="327"/>
      <c r="J26" s="32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4" t="s">
        <v>475</v>
      </c>
      <c r="E27" s="325"/>
      <c r="F27" s="12"/>
      <c r="G27" s="326"/>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4" t="s">
        <v>476</v>
      </c>
      <c r="E28" s="325"/>
      <c r="F28" s="12"/>
      <c r="G28" s="326"/>
      <c r="H28" s="327"/>
      <c r="I28" s="327"/>
      <c r="J28" s="328"/>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4" t="s">
        <v>476</v>
      </c>
      <c r="E29" s="325"/>
      <c r="F29" s="12"/>
      <c r="G29" s="326"/>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3"/>
      <c r="E32" s="344"/>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4" t="s">
        <v>475</v>
      </c>
      <c r="E33" s="325"/>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4"/>
      <c r="E34" s="325"/>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4"/>
      <c r="E35" s="325"/>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47"/>
      <c r="I37" s="347"/>
      <c r="J37" s="347"/>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4"/>
      <c r="E38" s="325"/>
      <c r="F38" s="47"/>
      <c r="G38" s="326"/>
      <c r="H38" s="327"/>
      <c r="I38" s="327"/>
      <c r="J38" s="32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4" t="s">
        <v>476</v>
      </c>
      <c r="E39" s="325"/>
      <c r="F39" s="47"/>
      <c r="G39" s="326"/>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4"/>
      <c r="E40" s="325"/>
      <c r="F40" s="47"/>
      <c r="G40" s="326"/>
      <c r="H40" s="327"/>
      <c r="I40" s="327"/>
      <c r="J40" s="328"/>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4"/>
      <c r="E41" s="325"/>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4"/>
      <c r="E44" s="325"/>
      <c r="F44" s="47"/>
      <c r="G44" s="326"/>
      <c r="H44" s="327"/>
      <c r="I44" s="327"/>
      <c r="J44" s="32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4" t="s">
        <v>476</v>
      </c>
      <c r="E45" s="325"/>
      <c r="F45" s="47"/>
      <c r="G45" s="326"/>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4"/>
      <c r="E46" s="325"/>
      <c r="F46" s="47"/>
      <c r="G46" s="326"/>
      <c r="H46" s="327"/>
      <c r="I46" s="327"/>
      <c r="J46" s="328"/>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4"/>
      <c r="E47" s="325"/>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4"/>
      <c r="E50" s="325"/>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4" t="s">
        <v>476</v>
      </c>
      <c r="E51" s="325"/>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4"/>
      <c r="E52" s="325"/>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4"/>
      <c r="E53" s="325"/>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5"/>
      <c r="E56" s="346"/>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5" t="s">
        <v>15825</v>
      </c>
      <c r="E57" s="346"/>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5"/>
      <c r="E58" s="346"/>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5"/>
      <c r="E59" s="346"/>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3" t="str">
        <f ca="1">D25</f>
        <v>Answer</v>
      </c>
      <c r="E61" s="333"/>
      <c r="F61" s="18"/>
      <c r="G61" s="44" t="str">
        <f ca="1">G25</f>
        <v>Comments</v>
      </c>
      <c r="H61" s="330"/>
      <c r="I61" s="330"/>
      <c r="J61" s="330"/>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3"/>
      <c r="E62" s="344"/>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4" t="s">
        <v>475</v>
      </c>
      <c r="E63" s="325"/>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4"/>
      <c r="E64" s="325"/>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4"/>
      <c r="E65" s="325"/>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30" t="str">
        <f>IF(Q75="(*)","Click here to enter smelter names","")</f>
        <v/>
      </c>
      <c r="I67" s="330"/>
      <c r="J67" s="330"/>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4"/>
      <c r="E68" s="325"/>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4" t="s">
        <v>475</v>
      </c>
      <c r="E69" s="325"/>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4"/>
      <c r="E70" s="325"/>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4"/>
      <c r="E71" s="325"/>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9" t="str">
        <f ca="1">OFFSET(L!$C$1,MATCH("Declaration"&amp;ADDRESS(ROW(),COLUMN(),4),L!$A:$A,0)-1,SL,,)</f>
        <v>Answer the Following Questions at a Company Level</v>
      </c>
      <c r="C73" s="329"/>
      <c r="D73" s="329"/>
      <c r="E73" s="329"/>
      <c r="F73" s="329"/>
      <c r="G73" s="329"/>
      <c r="H73" s="329"/>
      <c r="I73" s="329"/>
      <c r="J73" s="32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4" t="s">
        <v>475</v>
      </c>
      <c r="E75" s="325"/>
      <c r="F75" s="57"/>
      <c r="G75" s="326"/>
      <c r="H75" s="327"/>
      <c r="I75" s="327"/>
      <c r="J75" s="32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2"/>
      <c r="H76" s="332"/>
      <c r="I76" s="332"/>
      <c r="J76" s="33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4" t="s">
        <v>475</v>
      </c>
      <c r="E77" s="325"/>
      <c r="F77" s="57"/>
      <c r="G77" s="352" t="s">
        <v>15826</v>
      </c>
      <c r="H77" s="353"/>
      <c r="I77" s="353"/>
      <c r="J77" s="354"/>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4" t="s">
        <v>475</v>
      </c>
      <c r="E79" s="325"/>
      <c r="F79" s="57"/>
      <c r="G79" s="326"/>
      <c r="H79" s="327"/>
      <c r="I79" s="327"/>
      <c r="J79" s="32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4" t="s">
        <v>475</v>
      </c>
      <c r="E81" s="325"/>
      <c r="F81" s="57"/>
      <c r="G81" s="326"/>
      <c r="H81" s="327"/>
      <c r="I81" s="327"/>
      <c r="J81" s="32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4" t="s">
        <v>14853</v>
      </c>
      <c r="E83" s="325"/>
      <c r="F83" s="57"/>
      <c r="G83" s="326"/>
      <c r="H83" s="327"/>
      <c r="I83" s="327"/>
      <c r="J83" s="32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7" t="s">
        <v>475</v>
      </c>
      <c r="E85" s="338"/>
      <c r="F85" s="57"/>
      <c r="G85" s="326"/>
      <c r="H85" s="327"/>
      <c r="I85" s="327"/>
      <c r="J85" s="32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2"/>
      <c r="H86" s="332"/>
      <c r="I86" s="332"/>
      <c r="J86" s="33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4" t="s">
        <v>475</v>
      </c>
      <c r="E87" s="325"/>
      <c r="F87" s="57"/>
      <c r="G87" s="326"/>
      <c r="H87" s="327"/>
      <c r="I87" s="327"/>
      <c r="J87" s="32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9"/>
      <c r="H88" s="339"/>
      <c r="I88" s="339"/>
      <c r="J88" s="33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4" t="s">
        <v>476</v>
      </c>
      <c r="E89" s="325"/>
      <c r="F89" s="57"/>
      <c r="G89" s="326"/>
      <c r="H89" s="327"/>
      <c r="I89" s="327"/>
      <c r="J89" s="32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6" t="str">
        <f>IF(OR($D$8="",$I$3=""),"","Click here to check required fields completion")</f>
        <v/>
      </c>
      <c r="C90" s="336"/>
      <c r="D90" s="336"/>
      <c r="E90" s="336"/>
      <c r="F90" s="336"/>
      <c r="G90" s="336"/>
      <c r="H90" s="336"/>
      <c r="I90" s="336"/>
      <c r="J90" s="336"/>
      <c r="K90" s="36"/>
      <c r="L90" s="100"/>
      <c r="P90" s="3"/>
      <c r="Q90" s="3"/>
      <c r="R90" s="3"/>
      <c r="S90" s="3"/>
      <c r="T90" s="3"/>
      <c r="U90" s="3"/>
      <c r="V90" s="3"/>
      <c r="W90" s="3"/>
      <c r="X90" s="3"/>
      <c r="Y90" s="3"/>
      <c r="Z90" s="3"/>
      <c r="AA90" s="3"/>
      <c r="AB90" s="3"/>
      <c r="AC90" s="3"/>
      <c r="AD90" s="3"/>
      <c r="AE90" s="3"/>
      <c r="AF90" s="3"/>
      <c r="AG90" s="3"/>
      <c r="AH90" s="3"/>
    </row>
    <row r="91" spans="1:34" ht="15.75" thickBot="1">
      <c r="A91" s="334" t="str">
        <f ca="1">OFFSET(L!$C$1,MATCH("General"&amp;"Cpy",L!$A:$A,0)-1,SL,,)</f>
        <v>© 2025 Responsible Minerals Initiative. All rights reserved.</v>
      </c>
      <c r="B91" s="335"/>
      <c r="C91" s="335"/>
      <c r="D91" s="335"/>
      <c r="E91" s="335"/>
      <c r="F91" s="335"/>
      <c r="G91" s="335"/>
      <c r="H91" s="335"/>
      <c r="I91" s="335"/>
      <c r="J91" s="33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90" priority="167" stopIfTrue="1">
      <formula>IF($D$22="",TRUE)</formula>
    </cfRule>
  </conditionalFormatting>
  <conditionalFormatting sqref="D32:E32">
    <cfRule type="expression" dxfId="85" priority="63" stopIfTrue="1">
      <formula>IF(AND(OR($D$26="Yes",$D$26=""),$D$32=""),1,0)</formula>
    </cfRule>
    <cfRule type="expression" dxfId="84" priority="150" stopIfTrue="1">
      <formula>$P$26=""</formula>
    </cfRule>
  </conditionalFormatting>
  <conditionalFormatting sqref="D33:E33">
    <cfRule type="expression" dxfId="83" priority="51" stopIfTrue="1">
      <formula>$P$27=""</formula>
    </cfRule>
    <cfRule type="expression" dxfId="82" priority="50" stopIfTrue="1">
      <formula>IF(AND(OR($D$27="Yes",$D$27=""),$D$33=""),1,0)</formula>
    </cfRule>
  </conditionalFormatting>
  <conditionalFormatting sqref="D34:E34">
    <cfRule type="expression" dxfId="81" priority="9" stopIfTrue="1">
      <formula>IF(AND(OR($D$28="Yes",$D$28=""),$D$34=""),1,0)</formula>
    </cfRule>
    <cfRule type="expression" dxfId="80" priority="10" stopIfTrue="1">
      <formula>$P$28=""</formula>
    </cfRule>
  </conditionalFormatting>
  <conditionalFormatting sqref="D35:E35">
    <cfRule type="expression" dxfId="79" priority="47" stopIfTrue="1">
      <formula>IF(AND(OR($D$29="Yes",$D$29=""),$D$35=""),1,0)</formula>
    </cfRule>
    <cfRule type="expression" dxfId="78" priority="171" stopIfTrue="1">
      <formula>$P$29=""</formula>
    </cfRule>
  </conditionalFormatting>
  <conditionalFormatting sqref="D38:E38 D44:E44 D50:E50 D56:E56 D62:E62 D68:E68">
    <cfRule type="expression" dxfId="77" priority="26" stopIfTrue="1">
      <formula>$P$26=""</formula>
    </cfRule>
    <cfRule type="expression" dxfId="76" priority="27" stopIfTrue="1">
      <formula>$P$32=""</formula>
    </cfRule>
  </conditionalFormatting>
  <conditionalFormatting sqref="D38:E38">
    <cfRule type="expression" dxfId="75" priority="62" stopIfTrue="1">
      <formula>IF(AND(OR($D$26="Yes",$D$26=""),OR($D$32="Yes",$D$32=""),D38=""),1,0)</formula>
    </cfRule>
  </conditionalFormatting>
  <conditionalFormatting sqref="D39:E39 D45:E45 D51:E51 D57:E57 D63:E63 D69:E69">
    <cfRule type="expression" dxfId="74" priority="20" stopIfTrue="1">
      <formula>$P$33=""</formula>
    </cfRule>
    <cfRule type="expression" dxfId="73" priority="21" stopIfTrue="1">
      <formula>$P$39=""</formula>
    </cfRule>
  </conditionalFormatting>
  <conditionalFormatting sqref="D39:E39">
    <cfRule type="expression" dxfId="72" priority="58" stopIfTrue="1">
      <formula>IF(AND(OR($D$27="Yes",$D$27=""),OR($D$33="Yes",$D$33=""),D39=""),1,0)</formula>
    </cfRule>
  </conditionalFormatting>
  <conditionalFormatting sqref="D40:E40 D46:E46 D52:E52 D58:E58 D64:E64 D70:E70">
    <cfRule type="expression" dxfId="71" priority="15" stopIfTrue="1">
      <formula>$P$28=""</formula>
    </cfRule>
    <cfRule type="expression" dxfId="70" priority="16" stopIfTrue="1">
      <formula>$P$34=""</formula>
    </cfRule>
  </conditionalFormatting>
  <conditionalFormatting sqref="D40:E40">
    <cfRule type="expression" dxfId="69" priority="57" stopIfTrue="1">
      <formula>IF(AND(OR($D$28="Yes",$D$28=""),OR($D$34="Yes",$D$34=""),D40=""),1,0)</formula>
    </cfRule>
  </conditionalFormatting>
  <conditionalFormatting sqref="D41:E41 D47:E47 D53:E53 D59:E59 D65:E65 D71:E71">
    <cfRule type="expression" dxfId="68" priority="11" stopIfTrue="1">
      <formula>$P$29=""</formula>
    </cfRule>
    <cfRule type="expression" dxfId="67" priority="12" stopIfTrue="1">
      <formula>$P$35=""</formula>
    </cfRule>
  </conditionalFormatting>
  <conditionalFormatting sqref="D41:E41">
    <cfRule type="expression" dxfId="66" priority="173" stopIfTrue="1">
      <formula>IF(AND(OR($D$29="Yes",$D$29=""),OR($D$35="Yes",$D$35=""),D41=""),1,0)</formula>
    </cfRule>
  </conditionalFormatting>
  <conditionalFormatting sqref="D44:E44">
    <cfRule type="expression" dxfId="65" priority="61" stopIfTrue="1">
      <formula>IF(AND(OR($D$26="Yes",$D$26=""),OR($D$32="Yes",$D$32=""),D44=""),1,0)</formula>
    </cfRule>
  </conditionalFormatting>
  <conditionalFormatting sqref="D45:E45">
    <cfRule type="expression" dxfId="64" priority="23" stopIfTrue="1">
      <formula>IF(AND(OR($D$27="Yes",$D$27=""),OR($D$33="Yes",$D$33=""),D45=""),1,0)</formula>
    </cfRule>
  </conditionalFormatting>
  <conditionalFormatting sqref="D46:E46">
    <cfRule type="expression" dxfId="63" priority="48" stopIfTrue="1">
      <formula>IF(AND(OR($D$28="Yes",$D$28=""),OR($D$34="Yes",$D$34=""),D46=""),1,0)</formula>
    </cfRule>
  </conditionalFormatting>
  <conditionalFormatting sqref="D47:E47">
    <cfRule type="expression" dxfId="62" priority="56" stopIfTrue="1">
      <formula>IF(AND(OR($D$29="Yes",$D$29=""),OR($D$35="Yes",$D$35=""),D47=""),1,0)</formula>
    </cfRule>
  </conditionalFormatting>
  <conditionalFormatting sqref="D50:E50">
    <cfRule type="expression" dxfId="61" priority="29" stopIfTrue="1">
      <formula>IF(AND(OR($D$26="Yes",$D$26=""),OR($D$32="Yes",$D$32=""),D50=""),1,0)</formula>
    </cfRule>
  </conditionalFormatting>
  <conditionalFormatting sqref="D51:E51">
    <cfRule type="expression" dxfId="60" priority="168" stopIfTrue="1">
      <formula>IF(AND(OR($D$27="Yes",$D$27=""),OR($D$33="Yes",$D$33=""),D51=""),1,0)</formula>
    </cfRule>
  </conditionalFormatting>
  <conditionalFormatting sqref="D52:E52">
    <cfRule type="expression" dxfId="59" priority="19" stopIfTrue="1">
      <formula>IF(AND(OR($D$28="Yes",$D$28=""),OR($D$34="Yes",$D$34=""),D52=""),1,0)</formula>
    </cfRule>
  </conditionalFormatting>
  <conditionalFormatting sqref="D53:E53">
    <cfRule type="expression" dxfId="58" priority="42" stopIfTrue="1">
      <formula>IF(AND(OR($D$29="Yes",$D$29=""),OR($D$35="Yes",$D$35=""),D53=""),1,0)</formula>
    </cfRule>
  </conditionalFormatting>
  <conditionalFormatting sqref="D56:E56">
    <cfRule type="expression" dxfId="57" priority="37" stopIfTrue="1">
      <formula>IF(AND(OR($D$26="Yes",$D$26=""),OR($D$32="Yes",$D$32=""),D56=""),1,0)</formula>
    </cfRule>
  </conditionalFormatting>
  <conditionalFormatting sqref="D57:E57">
    <cfRule type="expression" dxfId="56" priority="25" stopIfTrue="1">
      <formula>IF(AND(OR($D$27="Yes",$D$27=""),OR($D$33="Yes",$D$33=""),D57=""),1,0)</formula>
    </cfRule>
  </conditionalFormatting>
  <conditionalFormatting sqref="D58:E58">
    <cfRule type="expression" dxfId="55" priority="18" stopIfTrue="1">
      <formula>IF(AND(OR($D$28="Yes",$D$28=""),OR($D$34="Yes",$D$34=""),D58=""),1,0)</formula>
    </cfRule>
  </conditionalFormatting>
  <conditionalFormatting sqref="D59:E59">
    <cfRule type="expression" dxfId="54" priority="14" stopIfTrue="1">
      <formula>IF(AND(OR($D$29="Yes",$D$29=""),OR($D$35="Yes",$D$35=""),D59=""),1,0)</formula>
    </cfRule>
  </conditionalFormatting>
  <conditionalFormatting sqref="D62:E62">
    <cfRule type="expression" dxfId="53" priority="36" stopIfTrue="1">
      <formula>IF(AND(OR($D$26="Yes",$D$26=""),OR($D$32="Yes",$D$32=""),D62=""),1,0)</formula>
    </cfRule>
  </conditionalFormatting>
  <conditionalFormatting sqref="D63:E63">
    <cfRule type="expression" dxfId="52" priority="22" stopIfTrue="1">
      <formula>IF(AND(OR($D$27="Yes",$D$27=""),OR($D$33="Yes",$D$33=""),D63=""),1,0)</formula>
    </cfRule>
  </conditionalFormatting>
  <conditionalFormatting sqref="D64:E64">
    <cfRule type="expression" dxfId="51" priority="17" stopIfTrue="1">
      <formula>IF(AND(OR($D$28="Yes",$D$28=""),OR($D$34="Yes",$D$34=""),D64=""),1,0)</formula>
    </cfRule>
  </conditionalFormatting>
  <conditionalFormatting sqref="D65:E65">
    <cfRule type="expression" dxfId="50" priority="13" stopIfTrue="1">
      <formula>IF(AND(OR($D$29="Yes",$D$29=""),OR($D$35="Yes",$D$35=""),D65=""),1,0)</formula>
    </cfRule>
  </conditionalFormatting>
  <conditionalFormatting sqref="D68:E68">
    <cfRule type="expression" dxfId="49" priority="28" stopIfTrue="1">
      <formula>IF(AND(OR($D$26="Yes",$D$26=""),OR($D$32="Yes",$D$32=""),D68=""),1,0)</formula>
    </cfRule>
  </conditionalFormatting>
  <conditionalFormatting sqref="D69:E69">
    <cfRule type="expression" dxfId="48" priority="24" stopIfTrue="1">
      <formula>IF(AND(OR($D$27="Yes",$D$27=""),OR($D$33="Yes",$D$33=""),D69=""),1,0)</formula>
    </cfRule>
  </conditionalFormatting>
  <conditionalFormatting sqref="D70:E70">
    <cfRule type="expression" dxfId="47" priority="170" stopIfTrue="1">
      <formula>IF(AND(OR($D$28="Yes",$D$28=""),OR($D$34="Yes",$D$34=""),D70=""),1,0)</formula>
    </cfRule>
  </conditionalFormatting>
  <conditionalFormatting sqref="D71:E71">
    <cfRule type="expression" dxfId="46" priority="172" stopIfTrue="1">
      <formula>IF(AND(OR($D$29="Yes",$D$29=""),OR($D$35="Yes",$D$35=""),D71=""),1,0)</formula>
    </cfRule>
  </conditionalFormatting>
  <conditionalFormatting sqref="D75:E75 D77:E77 D79:E79 D81:E81 D83 D85:E85 D87:E87 D89:E89">
    <cfRule type="expression" dxfId="45" priority="93" stopIfTrue="1">
      <formula>AND(OR($D$26="No",AND($D$26="Yes",$D$32="No")),OR($D$27="No",AND($D$27="Yes",$D$33="No")),OR($D$28="No",AND($D$28="Yes",$D$34="No")),OR($D$29="No",AND($D$29="Yes",$D$35="No")))</formula>
    </cfRule>
    <cfRule type="expression" dxfId="44" priority="94" stopIfTrue="1">
      <formula>IF(D75="",TRUE)</formula>
    </cfRule>
  </conditionalFormatting>
  <conditionalFormatting sqref="D9:G9">
    <cfRule type="expression" dxfId="43" priority="160" stopIfTrue="1">
      <formula>IF($D$9="",TRUE)</formula>
    </cfRule>
  </conditionalFormatting>
  <conditionalFormatting sqref="D8:J8">
    <cfRule type="expression" dxfId="42" priority="159" stopIfTrue="1">
      <formula>IF($D$8="",TRUE)</formula>
    </cfRule>
  </conditionalFormatting>
  <conditionalFormatting sqref="D10:J10">
    <cfRule type="expression" dxfId="41" priority="174" stopIfTrue="1">
      <formula>IF(AND($D$10="",$D$9=$R$9),TRUE)</formula>
    </cfRule>
    <cfRule type="expression" dxfId="40" priority="64" stopIfTrue="1">
      <formula>IF($D$9=$Q$9,TRUE)</formula>
    </cfRule>
  </conditionalFormatting>
  <conditionalFormatting sqref="G77:J77">
    <cfRule type="expression" dxfId="34" priority="65" stopIfTrue="1">
      <formula>IF(AND($D$77="Yes",$G$77=""),TRUE)</formula>
    </cfRule>
  </conditionalFormatting>
  <conditionalFormatting sqref="G85:J85">
    <cfRule type="expression" dxfId="33" priority="55" stopIfTrue="1">
      <formula>IF(AND($D$85="Yes, using other format (describe)",$G$85=""),TRUE)</formula>
    </cfRule>
  </conditionalFormatting>
  <conditionalFormatting sqref="D15:J15">
    <cfRule type="expression" dxfId="15" priority="7" stopIfTrue="1">
      <formula>IF($D$15="",TRUE)</formula>
    </cfRule>
  </conditionalFormatting>
  <conditionalFormatting sqref="D16:J16">
    <cfRule type="expression" dxfId="13" priority="8" stopIfTrue="1">
      <formula>IF($D$16="",TRUE)</formula>
    </cfRule>
  </conditionalFormatting>
  <conditionalFormatting sqref="D18:J18">
    <cfRule type="expression" dxfId="11" priority="6" stopIfTrue="1">
      <formula>IF($D$18="",TRUE)</formula>
    </cfRule>
  </conditionalFormatting>
  <conditionalFormatting sqref="D20:J20">
    <cfRule type="expression" dxfId="9" priority="5" stopIfTrue="1">
      <formula>IF($D$20="",TRUE)</formula>
    </cfRule>
  </conditionalFormatting>
  <conditionalFormatting sqref="D26:E26">
    <cfRule type="expression" dxfId="7" priority="1" stopIfTrue="1">
      <formula>IF($D$26="",TRUE)</formula>
    </cfRule>
  </conditionalFormatting>
  <conditionalFormatting sqref="D27:E27">
    <cfRule type="expression" dxfId="5" priority="2" stopIfTrue="1">
      <formula>IF($D$27="",TRUE)</formula>
    </cfRule>
  </conditionalFormatting>
  <conditionalFormatting sqref="D28:E28">
    <cfRule type="expression" dxfId="3" priority="3" stopIfTrue="1">
      <formula>IF($D$28="",TRUE)</formula>
    </cfRule>
  </conditionalFormatting>
  <conditionalFormatting sqref="D29:E29">
    <cfRule type="expression" dxfId="1" priority="4" stopIfTrue="1">
      <formula>IF($D$29="",TRUE)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D16"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9" sqref="C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475</v>
      </c>
    </row>
    <row r="3" spans="1:34" s="221" customFormat="1" ht="177"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15827</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510</v>
      </c>
      <c r="X5" s="227">
        <f t="shared" ref="X5" ca="1" si="0">IF(AND(C5="Smelter not listed",OR(LEN(D5)=0,LEN(E5)=0)),1,0)</f>
        <v>0</v>
      </c>
      <c r="AB5" s="228" t="str">
        <f t="shared" ref="AB5" ca="1" si="1">B5&amp;C5</f>
        <v>TinPT Timah Tbk Mentok</v>
      </c>
    </row>
    <row r="6" spans="1:34" s="227" customFormat="1" ht="20.100000000000001" customHeight="1">
      <c r="A6" s="262" t="s">
        <v>15828</v>
      </c>
      <c r="B6" s="182" t="str">
        <f ca="1">IF(LEN(A6)=0,"",INDEX('Smelter Look-up'!$A:$A,MATCH($A6,'Smelter Look-up'!$E:$E,0)))</f>
        <v>Tin</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 ca="1">IF(C6="",NA(),IF(OR(C6="Smelter not listed",C6="Smelter not yet identified"),MATCH($B6&amp;$D6,'Smelter Look-up'!$J:$J,0),MATCH($B6&amp;$C6,'Smelter Look-up'!$J:$J,0)))</f>
        <v>509</v>
      </c>
      <c r="X6" s="227">
        <f t="shared" ref="X6:X37" ca="1" si="3">IF(AND(C6="Smelter not listed",OR(LEN(D6)=0,LEN(E6)=0)),1,0)</f>
        <v>0</v>
      </c>
      <c r="AB6" s="228" t="str">
        <f t="shared" ref="AB6:AB37" ca="1" si="4">B6&amp;C6</f>
        <v>TinPT Timah Tbk Kundur</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4">
    <cfRule type="expression" dxfId="32" priority="1" stopIfTrue="1">
      <formula>IF(B5="",TRUE)</formula>
    </cfRule>
    <cfRule type="expression" dxfId="31" priority="2" stopIfTrue="1">
      <formula>IF(AND(COUNTIF(MetalSmelter,B5&amp;C5)=0,LEN(C5)&gt;0),TRUE,FALSE)</formula>
    </cfRule>
  </conditionalFormatting>
  <conditionalFormatting sqref="C5:C2504">
    <cfRule type="expression" dxfId="30" priority="9" stopIfTrue="1">
      <formula>IF(AND(B5&lt;&gt;"",C5=""),TRUE)</formula>
    </cfRule>
  </conditionalFormatting>
  <conditionalFormatting sqref="D5:D2504">
    <cfRule type="expression" dxfId="29" priority="13" stopIfTrue="1">
      <formula>IF(AND(LEN($C5)&gt;0,AND($C5&lt;&gt;"Smelter Not Listed",ISBLANK($D5))),1,0)</formula>
    </cfRule>
    <cfRule type="expression" dxfId="28" priority="20" stopIfTrue="1">
      <formula>IF(AND(D5="",$C5=$X$4),TRUE)</formula>
    </cfRule>
    <cfRule type="expression" dxfId="27" priority="21" stopIfTrue="1">
      <formula>IF(FIND("!",D5),TRUE)</formula>
    </cfRule>
  </conditionalFormatting>
  <conditionalFormatting sqref="E5:E2504 R5:R2504">
    <cfRule type="expression" dxfId="26" priority="7" stopIfTrue="1">
      <formula>IF(AND(E5="",$C5=$X$4),TRUE)</formula>
    </cfRule>
    <cfRule type="expression" dxfId="25" priority="8" stopIfTrue="1">
      <formula>IF(FIND("!",E5),TRUE)</formula>
    </cfRule>
  </conditionalFormatting>
  <conditionalFormatting sqref="F5:F2504">
    <cfRule type="expression" dxfId="24" priority="5" stopIfTrue="1">
      <formula>IF(AND(LEN($A5)&gt;0,$A5&lt;&gt;$F5),TRUE,FALSE)</formula>
    </cfRule>
  </conditionalFormatting>
  <conditionalFormatting sqref="G5:G2504">
    <cfRule type="expression" dxfId="23"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CONQUER  ELECTRONICS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Emma Chen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emma_chen@conquer.com.tw</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886-2-89902189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Hong-Da Ko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hd_ko@conquer.com.tw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https://www.conquer.com.tw/zh-tw/about/responsibility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B64">
    <cfRule type="expression" dxfId="17"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869</v>
      </c>
      <c r="C4" s="387"/>
      <c r="D4" s="387"/>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93" t="s">
        <v>15829</v>
      </c>
      <c r="C6" s="98" t="s">
        <v>15830</v>
      </c>
      <c r="D6" s="98">
        <v>646008</v>
      </c>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0" t="str">
        <f ca="1">OFFSET(L!$C$1,MATCH("General"&amp;"Cpy",L!$A:$A,0)-1,SL,,)</f>
        <v>© 2025 Responsible Minerals Initiative. All rights reserved.</v>
      </c>
      <c r="C2006" s="390"/>
      <c r="D2006" s="390"/>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1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陳佳鈴</cp:lastModifiedBy>
  <cp:lastPrinted>2015-04-21T20:47:43Z</cp:lastPrinted>
  <dcterms:created xsi:type="dcterms:W3CDTF">2010-06-21T21:00:23Z</dcterms:created>
  <dcterms:modified xsi:type="dcterms:W3CDTF">2025-05-21T03:02:54Z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